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odes739\Documents\R O K 2025\PRZETARGI 2025\15. zakup tśm do mossberg\platforma ON - MOSSBERG\"/>
    </mc:Choice>
  </mc:AlternateContent>
  <bookViews>
    <workbookView xWindow="0" yWindow="0" windowWidth="28800" windowHeight="10980" firstSheet="2" activeTab="2"/>
  </bookViews>
  <sheets>
    <sheet name="wz_fo_04R KTO" sheetId="2" state="hidden" r:id="rId1"/>
    <sheet name="I. MOSSBERG(0)" sheetId="4" state="hidden" r:id="rId2"/>
    <sheet name="form_ofert_MOSSBERG" sheetId="5" r:id="rId3"/>
  </sheets>
  <definedNames>
    <definedName name="_xlnm._FilterDatabase" localSheetId="2" hidden="1">form_ofert_MOSSBERG!$B$41:$L$71</definedName>
    <definedName name="_xlnm._FilterDatabase" localSheetId="1" hidden="1">'I. MOSSBERG(0)'!$B$41:$L$71</definedName>
    <definedName name="_xlnm._FilterDatabase" localSheetId="0" hidden="1">'wz_fo_04R KTO'!$B$41:$L$75</definedName>
    <definedName name="_xlnm.Print_Area" localSheetId="2">form_ofert_MOSSBERG!$A$4:$M$136</definedName>
    <definedName name="_xlnm.Print_Area" localSheetId="1">'I. MOSSBERG(0)'!$A$4:$M$136</definedName>
    <definedName name="_xlnm.Print_Area" localSheetId="0">'wz_fo_04R KTO'!$A$4:$M$141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5" l="1"/>
  <c r="J70" i="5" s="1"/>
  <c r="K70" i="5" s="1"/>
  <c r="H69" i="5"/>
  <c r="H68" i="5"/>
  <c r="J68" i="5" s="1"/>
  <c r="K68" i="5" s="1"/>
  <c r="H67" i="5"/>
  <c r="H66" i="5"/>
  <c r="J66" i="5" s="1"/>
  <c r="K66" i="5" s="1"/>
  <c r="H65" i="5"/>
  <c r="H64" i="5"/>
  <c r="J64" i="5" s="1"/>
  <c r="K64" i="5" s="1"/>
  <c r="H63" i="5"/>
  <c r="J63" i="5" s="1"/>
  <c r="H62" i="5"/>
  <c r="J62" i="5" s="1"/>
  <c r="K62" i="5" s="1"/>
  <c r="H61" i="5"/>
  <c r="H60" i="5"/>
  <c r="J60" i="5" s="1"/>
  <c r="K60" i="5" s="1"/>
  <c r="H59" i="5"/>
  <c r="J59" i="5" s="1"/>
  <c r="H58" i="5"/>
  <c r="J58" i="5" s="1"/>
  <c r="K58" i="5" s="1"/>
  <c r="H57" i="5"/>
  <c r="H56" i="5"/>
  <c r="J56" i="5" s="1"/>
  <c r="K56" i="5" s="1"/>
  <c r="H55" i="5"/>
  <c r="H54" i="5"/>
  <c r="J54" i="5" s="1"/>
  <c r="K54" i="5" s="1"/>
  <c r="H53" i="5"/>
  <c r="J52" i="5"/>
  <c r="K52" i="5" s="1"/>
  <c r="H52" i="5"/>
  <c r="H51" i="5"/>
  <c r="J51" i="5" s="1"/>
  <c r="H50" i="5"/>
  <c r="J50" i="5" s="1"/>
  <c r="K50" i="5" s="1"/>
  <c r="H49" i="5"/>
  <c r="H48" i="5"/>
  <c r="J48" i="5" s="1"/>
  <c r="K48" i="5" s="1"/>
  <c r="H47" i="5"/>
  <c r="H46" i="5"/>
  <c r="J46" i="5" s="1"/>
  <c r="K46" i="5" s="1"/>
  <c r="H45" i="5"/>
  <c r="H44" i="5"/>
  <c r="J44" i="5" s="1"/>
  <c r="K44" i="5" s="1"/>
  <c r="H43" i="5"/>
  <c r="J43" i="5" s="1"/>
  <c r="H42" i="5"/>
  <c r="J42" i="5" s="1"/>
  <c r="H70" i="4"/>
  <c r="J70" i="4" s="1"/>
  <c r="K70" i="4" s="1"/>
  <c r="H69" i="4"/>
  <c r="H68" i="4"/>
  <c r="H67" i="4"/>
  <c r="H66" i="4"/>
  <c r="H65" i="4"/>
  <c r="H64" i="4"/>
  <c r="J64" i="4" s="1"/>
  <c r="K64" i="4" s="1"/>
  <c r="H63" i="4"/>
  <c r="H62" i="4"/>
  <c r="H61" i="4"/>
  <c r="H60" i="4"/>
  <c r="H59" i="4"/>
  <c r="H58" i="4"/>
  <c r="H57" i="4"/>
  <c r="H56" i="4"/>
  <c r="J56" i="4" s="1"/>
  <c r="K56" i="4" s="1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71" i="4" l="1"/>
  <c r="K42" i="5"/>
  <c r="K49" i="5"/>
  <c r="J47" i="5"/>
  <c r="K47" i="5" s="1"/>
  <c r="J55" i="5"/>
  <c r="K55" i="5" s="1"/>
  <c r="J67" i="5"/>
  <c r="K67" i="5" s="1"/>
  <c r="K43" i="5"/>
  <c r="K51" i="5"/>
  <c r="K59" i="5"/>
  <c r="K63" i="5"/>
  <c r="H71" i="5"/>
  <c r="J45" i="5"/>
  <c r="K45" i="5" s="1"/>
  <c r="J49" i="5"/>
  <c r="J53" i="5"/>
  <c r="K53" i="5" s="1"/>
  <c r="J57" i="5"/>
  <c r="K57" i="5" s="1"/>
  <c r="J61" i="5"/>
  <c r="K61" i="5" s="1"/>
  <c r="J65" i="5"/>
  <c r="K65" i="5" s="1"/>
  <c r="J69" i="5"/>
  <c r="K69" i="5" s="1"/>
  <c r="K45" i="4"/>
  <c r="J44" i="4"/>
  <c r="K44" i="4" s="1"/>
  <c r="J48" i="4"/>
  <c r="K48" i="4" s="1"/>
  <c r="J52" i="4"/>
  <c r="K52" i="4" s="1"/>
  <c r="J60" i="4"/>
  <c r="K60" i="4" s="1"/>
  <c r="J68" i="4"/>
  <c r="K68" i="4" s="1"/>
  <c r="J45" i="4"/>
  <c r="J49" i="4"/>
  <c r="K49" i="4" s="1"/>
  <c r="J53" i="4"/>
  <c r="K53" i="4" s="1"/>
  <c r="J57" i="4"/>
  <c r="K57" i="4" s="1"/>
  <c r="J61" i="4"/>
  <c r="K61" i="4" s="1"/>
  <c r="J65" i="4"/>
  <c r="K65" i="4" s="1"/>
  <c r="J69" i="4"/>
  <c r="K69" i="4" s="1"/>
  <c r="J42" i="4"/>
  <c r="J46" i="4"/>
  <c r="K46" i="4" s="1"/>
  <c r="J50" i="4"/>
  <c r="K50" i="4" s="1"/>
  <c r="J54" i="4"/>
  <c r="K54" i="4" s="1"/>
  <c r="J58" i="4"/>
  <c r="K58" i="4" s="1"/>
  <c r="J62" i="4"/>
  <c r="K62" i="4" s="1"/>
  <c r="J66" i="4"/>
  <c r="K66" i="4" s="1"/>
  <c r="J43" i="4"/>
  <c r="K43" i="4" s="1"/>
  <c r="J47" i="4"/>
  <c r="K47" i="4" s="1"/>
  <c r="J51" i="4"/>
  <c r="K51" i="4" s="1"/>
  <c r="J55" i="4"/>
  <c r="K55" i="4" s="1"/>
  <c r="J59" i="4"/>
  <c r="K59" i="4" s="1"/>
  <c r="J63" i="4"/>
  <c r="K63" i="4" s="1"/>
  <c r="J67" i="4"/>
  <c r="K67" i="4" s="1"/>
  <c r="H74" i="2"/>
  <c r="H73" i="2"/>
  <c r="H72" i="2"/>
  <c r="H71" i="2"/>
  <c r="J71" i="2" s="1"/>
  <c r="K71" i="2" s="1"/>
  <c r="H70" i="2"/>
  <c r="H69" i="2"/>
  <c r="H68" i="2"/>
  <c r="H67" i="2"/>
  <c r="J67" i="2" s="1"/>
  <c r="K67" i="2" s="1"/>
  <c r="H66" i="2"/>
  <c r="H65" i="2"/>
  <c r="H64" i="2"/>
  <c r="J64" i="2" s="1"/>
  <c r="H63" i="2"/>
  <c r="J63" i="2" s="1"/>
  <c r="K63" i="2" s="1"/>
  <c r="H62" i="2"/>
  <c r="H61" i="2"/>
  <c r="H60" i="2"/>
  <c r="H59" i="2"/>
  <c r="J59" i="2" s="1"/>
  <c r="K59" i="2" s="1"/>
  <c r="H58" i="2"/>
  <c r="H57" i="2"/>
  <c r="H56" i="2"/>
  <c r="H55" i="2"/>
  <c r="J55" i="2" s="1"/>
  <c r="K55" i="2" s="1"/>
  <c r="H54" i="2"/>
  <c r="H53" i="2"/>
  <c r="H52" i="2"/>
  <c r="H51" i="2"/>
  <c r="J51" i="2" s="1"/>
  <c r="K51" i="2" s="1"/>
  <c r="H50" i="2"/>
  <c r="H49" i="2"/>
  <c r="H48" i="2"/>
  <c r="H47" i="2"/>
  <c r="J47" i="2" s="1"/>
  <c r="K47" i="2" s="1"/>
  <c r="H46" i="2"/>
  <c r="H45" i="2"/>
  <c r="H44" i="2"/>
  <c r="H43" i="2"/>
  <c r="J43" i="2" s="1"/>
  <c r="K43" i="2" s="1"/>
  <c r="H42" i="2"/>
  <c r="H75" i="2" s="1"/>
  <c r="J71" i="5" l="1"/>
  <c r="K71" i="5"/>
  <c r="J71" i="4"/>
  <c r="K42" i="4"/>
  <c r="K71" i="4" s="1"/>
  <c r="K62" i="2"/>
  <c r="K56" i="2"/>
  <c r="K44" i="2"/>
  <c r="K46" i="2"/>
  <c r="K54" i="2"/>
  <c r="K68" i="2"/>
  <c r="K45" i="2"/>
  <c r="K69" i="2"/>
  <c r="K61" i="2"/>
  <c r="K73" i="2"/>
  <c r="J52" i="2"/>
  <c r="K52" i="2" s="1"/>
  <c r="J72" i="2"/>
  <c r="K72" i="2" s="1"/>
  <c r="J44" i="2"/>
  <c r="J56" i="2"/>
  <c r="J68" i="2"/>
  <c r="K64" i="2"/>
  <c r="J61" i="2"/>
  <c r="J48" i="2"/>
  <c r="K48" i="2" s="1"/>
  <c r="J60" i="2"/>
  <c r="K60" i="2" s="1"/>
  <c r="J45" i="2"/>
  <c r="J49" i="2"/>
  <c r="K49" i="2" s="1"/>
  <c r="J53" i="2"/>
  <c r="K53" i="2" s="1"/>
  <c r="J57" i="2"/>
  <c r="K57" i="2" s="1"/>
  <c r="J65" i="2"/>
  <c r="K65" i="2" s="1"/>
  <c r="J69" i="2"/>
  <c r="J73" i="2"/>
  <c r="J42" i="2"/>
  <c r="J46" i="2"/>
  <c r="J50" i="2"/>
  <c r="K50" i="2" s="1"/>
  <c r="J54" i="2"/>
  <c r="J58" i="2"/>
  <c r="K58" i="2" s="1"/>
  <c r="J62" i="2"/>
  <c r="J66" i="2"/>
  <c r="K66" i="2" s="1"/>
  <c r="J70" i="2"/>
  <c r="K70" i="2" s="1"/>
  <c r="J74" i="2"/>
  <c r="K74" i="2" s="1"/>
  <c r="K42" i="2"/>
  <c r="K75" i="2" l="1"/>
  <c r="J75" i="2"/>
</calcChain>
</file>

<file path=xl/sharedStrings.xml><?xml version="1.0" encoding="utf-8"?>
<sst xmlns="http://schemas.openxmlformats.org/spreadsheetml/2006/main" count="653" uniqueCount="253">
  <si>
    <t>[+]</t>
  </si>
  <si>
    <t>załacznik nr 1</t>
  </si>
  <si>
    <t>FORMULARZ OFERTOWY</t>
  </si>
  <si>
    <t>Nazwa i adres Zamawiającego:</t>
  </si>
  <si>
    <t>4 Regionalna Baza Logistyczna</t>
  </si>
  <si>
    <t>ul. Pretficza 28, 50-984 Wrocław</t>
  </si>
  <si>
    <t xml:space="preserve">Nazwa przedmiotu zamówienia: </t>
  </si>
  <si>
    <t>ZAKUP ZESTAWU CZĘŚCI ZAMIENNYCH 04R KTO ROSOMAK</t>
  </si>
  <si>
    <t>Nazwa i adres Wykonawcy / Wykonawców w przypadku oferty wspólnej:</t>
  </si>
  <si>
    <t>………………………………………………..</t>
  </si>
  <si>
    <t xml:space="preserve">NIP: </t>
  </si>
  <si>
    <t>……………………………………………………...</t>
  </si>
  <si>
    <t>REGON:</t>
  </si>
  <si>
    <t>Adres do korespondencji:</t>
  </si>
  <si>
    <t>E-mail:</t>
  </si>
  <si>
    <t xml:space="preserve">Numer telefonu: </t>
  </si>
  <si>
    <t xml:space="preserve">1).   W odpowiedzi na opublikowane ogłoszenie o udzielenie zamówienia publicznego pt.: </t>
  </si>
  <si>
    <t>Zakup zestawu części zamiennych O4R KTO Rosomak</t>
  </si>
  <si>
    <t xml:space="preserve">którego przedmiotem jest: </t>
  </si>
  <si>
    <t xml:space="preserve">nr sprawy: </t>
  </si>
  <si>
    <t>…………………………….</t>
  </si>
  <si>
    <t xml:space="preserve">składam(y) niniejszą ofertę na wykonanie przedmiotu zamówienia w zakresie i na warunkach określonych </t>
  </si>
  <si>
    <t>w niniejszym formularzu ofertowym oraz zgodnie z postanowieniami zawartymi we wzorze umowy .</t>
  </si>
  <si>
    <t>Oferujemy realizację zamówienia za następującą cenę:</t>
  </si>
  <si>
    <t>I.</t>
  </si>
  <si>
    <t>SPECYFIKACJA ASORTYMENTOWA:</t>
  </si>
  <si>
    <t>2355PL1979734</t>
  </si>
  <si>
    <t>lp</t>
  </si>
  <si>
    <r>
      <t xml:space="preserve">przedmiot 
</t>
    </r>
    <r>
      <rPr>
        <b/>
        <sz val="8"/>
        <color rgb="FF000000"/>
        <rFont val="Arial"/>
        <family val="2"/>
        <charset val="238"/>
      </rPr>
      <t>zamówienia</t>
    </r>
  </si>
  <si>
    <t>nr katalogowy</t>
  </si>
  <si>
    <t>Ilość</t>
  </si>
  <si>
    <t>j.m</t>
  </si>
  <si>
    <t>cena jedn. netto zł</t>
  </si>
  <si>
    <t>wartość netto zł</t>
  </si>
  <si>
    <t>stawka Vat 
%</t>
  </si>
  <si>
    <t>wartość VAT zł</t>
  </si>
  <si>
    <t>wartość brutto zł</t>
  </si>
  <si>
    <t>Uwagi</t>
  </si>
  <si>
    <t>5330PL0605947</t>
  </si>
  <si>
    <t xml:space="preserve">Pierścień uszczelniający (uszczelka korka poziomu oleju przekładni głównej i piasty koła) </t>
  </si>
  <si>
    <t>91201-22270</t>
  </si>
  <si>
    <t>SZT</t>
  </si>
  <si>
    <t>5330PL0819769</t>
  </si>
  <si>
    <t>Pierścień uszczelniający (O-ring filtra odpowietrznika zbiornika oleju hydraulicznego)</t>
  </si>
  <si>
    <t>91205-27204</t>
  </si>
  <si>
    <t>4330PL0580735</t>
  </si>
  <si>
    <t>Filtr oleju (silnika)</t>
  </si>
  <si>
    <t>S000476</t>
  </si>
  <si>
    <t>5331PL0630638</t>
  </si>
  <si>
    <t>Uszczelka filtra odśrodkowego</t>
  </si>
  <si>
    <t>S001477</t>
  </si>
  <si>
    <t>2940PL0630579</t>
  </si>
  <si>
    <t>Wkład filtra powietrza (o przepustowości 3 mikronów)</t>
  </si>
  <si>
    <t>006796</t>
  </si>
  <si>
    <t>2940PL0620049</t>
  </si>
  <si>
    <t>Filtr powietrza (sprężarki powietrza)</t>
  </si>
  <si>
    <t>669-301-0011</t>
  </si>
  <si>
    <t>2910PL0580966</t>
  </si>
  <si>
    <t>Filtr (separator wody układu paliwowego)</t>
  </si>
  <si>
    <t>S000477</t>
  </si>
  <si>
    <t>2520PL0580729</t>
  </si>
  <si>
    <t>Filtr odpowietrzający</t>
  </si>
  <si>
    <t>179-840-0232</t>
  </si>
  <si>
    <t>2910PL0580900</t>
  </si>
  <si>
    <t>Filtr paliwa</t>
  </si>
  <si>
    <t>S000475</t>
  </si>
  <si>
    <t>2520PL0607655</t>
  </si>
  <si>
    <t>Odpowietrznik skrzyni biegów</t>
  </si>
  <si>
    <t>S002392</t>
  </si>
  <si>
    <t xml:space="preserve"> stary nr katalog S000888
nowy nr katalog S002392</t>
  </si>
  <si>
    <t>2520PL0627869</t>
  </si>
  <si>
    <t>Zestaw elementów filtra</t>
  </si>
  <si>
    <t>S000481</t>
  </si>
  <si>
    <t>2940PL0620037</t>
  </si>
  <si>
    <t>Filtr oleju skrzyni rozdzielczej</t>
  </si>
  <si>
    <t xml:space="preserve"> S001053</t>
  </si>
  <si>
    <t>2940PL0620025</t>
  </si>
  <si>
    <t>Filtr płynu hamulcowego (modułu hamulcowego)</t>
  </si>
  <si>
    <t>S001036</t>
  </si>
  <si>
    <t>5331PL0819714</t>
  </si>
  <si>
    <t>Pierścień samouszczelniający, o-ring (filtra modułu hamulcowego)</t>
  </si>
  <si>
    <t>S004068</t>
  </si>
  <si>
    <t>OR04059</t>
  </si>
  <si>
    <t>5330PL0819719</t>
  </si>
  <si>
    <t>Podkładka specjalna (filtra modułu hamulcowego)</t>
  </si>
  <si>
    <t xml:space="preserve"> S004069</t>
  </si>
  <si>
    <t>TR04029</t>
  </si>
  <si>
    <t>2940PL0620027</t>
  </si>
  <si>
    <t>Wkład filtra płynu hamulcowego</t>
  </si>
  <si>
    <t>S001117</t>
  </si>
  <si>
    <t>Filtr oleju hydraulicznego</t>
  </si>
  <si>
    <t>S001037</t>
  </si>
  <si>
    <t>5331PL1501933</t>
  </si>
  <si>
    <t>Uszczelka</t>
  </si>
  <si>
    <t>S001038</t>
  </si>
  <si>
    <t>KPL</t>
  </si>
  <si>
    <t>Komplet składa się z trzech oringów o wymiarach
120x3,5 - 1 szt.
110x3 - 1 szt.
47x3,5 - 1 szt.
oraz uszczelki płaskiej wykonanej z gambitu o wym. 151x151 fi wewnętrzne 134mm, gr. 2 mm.</t>
  </si>
  <si>
    <t>6680PL0620032</t>
  </si>
  <si>
    <t>Filtr odpowietrzający (z bagnetem) zbiornika układu hydraulicznego</t>
  </si>
  <si>
    <t>003406</t>
  </si>
  <si>
    <t>5330PL1501932</t>
  </si>
  <si>
    <t>Pierścień uszczelniający</t>
  </si>
  <si>
    <t xml:space="preserve"> 005886</t>
  </si>
  <si>
    <t>5330PL1501926</t>
  </si>
  <si>
    <t>91205-33204</t>
  </si>
  <si>
    <t>4440PL0630611</t>
  </si>
  <si>
    <t>Oddzielacz wody i oleju (wkład)</t>
  </si>
  <si>
    <t>169-311-2500</t>
  </si>
  <si>
    <t>5331PL1501930</t>
  </si>
  <si>
    <t>S000977</t>
  </si>
  <si>
    <t>4330PL0580706</t>
  </si>
  <si>
    <t>Filtr zbiornika paliwa (filtr wstępny zbiornika paliwa)</t>
  </si>
  <si>
    <t>001801</t>
  </si>
  <si>
    <t>b.d.</t>
  </si>
  <si>
    <t>609044</t>
  </si>
  <si>
    <t>5331PL0524440</t>
  </si>
  <si>
    <t>91100-12116</t>
  </si>
  <si>
    <t>5331PL0523068</t>
  </si>
  <si>
    <t>004284</t>
  </si>
  <si>
    <t>6685PL0623560</t>
  </si>
  <si>
    <t>Termostat (silnika)</t>
  </si>
  <si>
    <t>S000478</t>
  </si>
  <si>
    <t>5330PL0598636</t>
  </si>
  <si>
    <t>Uszczelka termostatów (silnika)</t>
  </si>
  <si>
    <t xml:space="preserve"> S000726</t>
  </si>
  <si>
    <t>Filtr oleju hydraulicznego (układu kierowniczego)</t>
  </si>
  <si>
    <t>S00746</t>
  </si>
  <si>
    <t>5330PL0605944</t>
  </si>
  <si>
    <t>Uszczelka korka do napełniania przekładni głównej</t>
  </si>
  <si>
    <t>91201-10142</t>
  </si>
  <si>
    <t>5331PL0630633</t>
  </si>
  <si>
    <t>Pierścień samouszczelniający (O-ring)</t>
  </si>
  <si>
    <t xml:space="preserve"> S001472</t>
  </si>
  <si>
    <t>5331PL0630637</t>
  </si>
  <si>
    <t>S001474</t>
  </si>
  <si>
    <t>RAZEM</t>
  </si>
  <si>
    <t>x</t>
  </si>
  <si>
    <t>II.</t>
  </si>
  <si>
    <t>WYMAGANIA W ZAKRESIE JAKOŚCI WYBROBU:</t>
  </si>
  <si>
    <t>1)</t>
  </si>
  <si>
    <t>Dostarczone wyroby będą nowe, nieużywane, nienaprawiane, bez braków i uszkodzeń, kategorii 1 (pierwszej).</t>
  </si>
  <si>
    <t>2)</t>
  </si>
  <si>
    <t>Wyroby powinny spełniać wymagania techniczne, jakościowe i użytkowe zawarte w aktualnej dokumentacji do produkcji seryjnej.</t>
  </si>
  <si>
    <t>3)</t>
  </si>
  <si>
    <t>Wyroby będą zabezpieczone przed uszkodzeniem w czasie transportu i magazynowania poprzez opakowanie.</t>
  </si>
  <si>
    <t>4)</t>
  </si>
  <si>
    <t>System zarządzania jakością Wykonawcy oraz warunki nadzoru jakości przez RPW – zgodnie z KJ (Załącznik nr 4) uzgodnioną przez Agencję Uzbrojenia</t>
  </si>
  <si>
    <t xml:space="preserve">z pominięciem fazy projektowania. </t>
  </si>
  <si>
    <t>5)</t>
  </si>
  <si>
    <t>Do dostarczonych wyrobów Sprzedawca dołącza karty gwarancyjne na wyroby identyfikowalne lub zbiorcze świadectwo jakości na pozostałe</t>
  </si>
  <si>
    <t>wyroby.</t>
  </si>
  <si>
    <t>6)</t>
  </si>
  <si>
    <t>Wymagania w zakresie oceny zgodności - nie dotyczy, za wyjątkiem wyrobów ujętych w załączniku do rozporządzenia ministra obrony narodowej</t>
  </si>
  <si>
    <t xml:space="preserve">z dnia 11 stycznia 2013 r. w sprawie szczegółowego wykazu wyrobów podlegających ocenie zgodności i trybu przeprowadzania oceny zgodności </t>
  </si>
  <si>
    <t>wyrobów przeznaczonych na potrzeby obronności państwa.</t>
  </si>
  <si>
    <t>7)</t>
  </si>
  <si>
    <t>Wszystkie wymagania techniczne wyrobów objętych umową (z wyłączeniem poz. …….. specyfikacji asortymentowej w tabeli powyżej), podlegają</t>
  </si>
  <si>
    <t xml:space="preserve">nadzorowaniu w formie nadzoru jakości realizowanego przez Rejonowe Przedstawicielstwo Wojskowe (RPW) zgodnie z klauzulą jakościową </t>
  </si>
  <si>
    <t>stanowiącą Załącznik nr 4 do niniejszej umowy.</t>
  </si>
  <si>
    <t>III.</t>
  </si>
  <si>
    <t>WYMAGANIA W ZAKRESIE UPRAWNIEŃ WYMAGANYCH OD WYKONAWCY PRZY REALIZACJI UMOWY:</t>
  </si>
  <si>
    <t xml:space="preserve">Wykonawca zobowiązany jest posiadać przez cały okres realizacji umowy aktualną koncesję, o której mowa w art. 7 ustawy z dnia </t>
  </si>
  <si>
    <t xml:space="preserve">13 czerwca 2019 r. o wykonywaniu działalności gospodarczej w zakresie wytwarzania i obrotu materiałami wybuchowymi, bronią, amunicją </t>
  </si>
  <si>
    <t>oraz wyrobami i  technologią o przeznaczeniu wojskowym lub policyjnym (Dz.U z 2023r. poz. 1743) oraz spełniać wymagania zgodnie z</t>
  </si>
  <si>
    <t xml:space="preserve">rozporządzeniem Rady Ministrów z 17 września 2019r. w sprawie klasyfikacji rodzajów materiałów wybuchowych, broni, amunicji oraz </t>
  </si>
  <si>
    <t xml:space="preserve">wykazu wyrobów i  technologii o przeznaczeniu wojskowym lub policyjnym, na których wytwarzanie lub obrót jest wymagane uzyskanie </t>
  </si>
  <si>
    <t>koncesji (Dz.U. z 2019r. poz. 1888 z późn. zm.).</t>
  </si>
  <si>
    <t xml:space="preserve">Wykonawca będzie ponadto zobowiązany do informowania Zamawiającego o fakcie utraty lub dezaktualizacji posiadanej koncesji – </t>
  </si>
  <si>
    <t>w zakresie objętym przedmiotem umowy.</t>
  </si>
  <si>
    <t>koncesja / warunki str.3</t>
  </si>
  <si>
    <t>2).</t>
  </si>
  <si>
    <r>
      <t>Zobowiązujemy się do wykonania zamówienia w terminie do …</t>
    </r>
    <r>
      <rPr>
        <b/>
        <sz val="9"/>
        <color theme="1"/>
        <rFont val="Arial"/>
        <family val="2"/>
        <charset val="238"/>
      </rPr>
      <t>120</t>
    </r>
    <r>
      <rPr>
        <b/>
        <sz val="8"/>
        <color theme="1"/>
        <rFont val="Arial"/>
        <family val="2"/>
        <charset val="238"/>
      </rPr>
      <t xml:space="preserve">... dni od otrzymania zamówienia. </t>
    </r>
  </si>
  <si>
    <t>(jednak nie później niż do dnia 14.11.2025 r.).</t>
  </si>
  <si>
    <t>3).</t>
  </si>
  <si>
    <t>Gwarancja: …12…. miesięcy.</t>
  </si>
  <si>
    <t>4).</t>
  </si>
  <si>
    <t>Cena ofertowa powinna zawierać koszt dostawy.</t>
  </si>
  <si>
    <t>5).</t>
  </si>
  <si>
    <r>
      <t xml:space="preserve">Miejsce dostawy: </t>
    </r>
    <r>
      <rPr>
        <sz val="8"/>
        <color theme="1"/>
        <rFont val="Arial"/>
        <family val="2"/>
        <charset val="238"/>
      </rPr>
      <t>4 Regionalna Baza Logistyczna – Rejonowe Warsztaty Techniczne Jastrzębie 46-100 Namysłów, woj. opolskie.</t>
    </r>
  </si>
  <si>
    <t>6).</t>
  </si>
  <si>
    <t>Oświadczamy, że wybór naszej oferty:</t>
  </si>
  <si>
    <r>
      <rPr>
        <b/>
        <sz val="8"/>
        <color theme="1"/>
        <rFont val="Arial"/>
        <family val="2"/>
        <charset val="238"/>
      </rPr>
      <t>nie będzie</t>
    </r>
    <r>
      <rPr>
        <b/>
        <sz val="8"/>
        <color rgb="FFFF0000"/>
        <rFont val="Arial"/>
        <family val="2"/>
        <charset val="238"/>
      </rPr>
      <t>*</t>
    </r>
    <r>
      <rPr>
        <sz val="8"/>
        <color theme="1"/>
        <rFont val="Arial"/>
        <family val="2"/>
        <charset val="238"/>
      </rPr>
      <t xml:space="preserve"> prowadził do powstania u Zamawiajacego obowiązku podatkowego zgodnie z przepisami o podatku od towarów i usług.</t>
    </r>
  </si>
  <si>
    <r>
      <rPr>
        <b/>
        <sz val="8"/>
        <color theme="1"/>
        <rFont val="Arial"/>
        <family val="2"/>
        <charset val="238"/>
      </rPr>
      <t>będzie prowadził</t>
    </r>
    <r>
      <rPr>
        <b/>
        <sz val="8"/>
        <color rgb="FFFF0000"/>
        <rFont val="Arial"/>
        <family val="2"/>
        <charset val="238"/>
      </rPr>
      <t>*</t>
    </r>
    <r>
      <rPr>
        <sz val="8"/>
        <color theme="1"/>
        <rFont val="Arial"/>
        <family val="2"/>
        <charset val="238"/>
      </rPr>
      <t xml:space="preserve"> do powstania u Zamawiajacego obowiązku podatkowego zgodnie z przepisami o podatku od towarów i usług.</t>
    </r>
  </si>
  <si>
    <t>(Wskazać nr pozycji formularza, którego dostawa będzie prowadzić do powstania obowiązku podatkowego oraz w formularzu wskazać jego wartość bez kwoty podatku).</t>
  </si>
  <si>
    <t>*  Zaznaczyć właściwe</t>
  </si>
  <si>
    <t>7).</t>
  </si>
  <si>
    <t>Oświadczam, że wypełniłem obowiązki informacyjne przewidziane w art. 13 lub art. 14 RODO¹ wobec osób fizycznych, od których dane</t>
  </si>
  <si>
    <t>osobowe bezpośrednio lub pośrednio pozyskałem w celu ubiegania się o udzielenie zamówienia publicznego w niniejszym postępowaniu ².</t>
  </si>
  <si>
    <r>
      <rPr>
        <b/>
        <i/>
        <sz val="7"/>
        <color theme="1"/>
        <rFont val="Arial"/>
        <family val="2"/>
        <charset val="238"/>
      </rPr>
      <t>¹</t>
    </r>
    <r>
      <rPr>
        <i/>
        <sz val="7"/>
        <color theme="1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</t>
    </r>
  </si>
  <si>
    <t>osobowych i w sprawie swobodnego przepływu takich danych oraz uchylenia dyrektywy 95/46/WE (ogólne rozporzadzenie o ochronie) (Dz. Urz. UE L 119 z 04.05.2016, str. 1).</t>
  </si>
  <si>
    <r>
      <rPr>
        <b/>
        <i/>
        <sz val="7"/>
        <color theme="1"/>
        <rFont val="Arial"/>
        <family val="2"/>
        <charset val="238"/>
      </rPr>
      <t>²</t>
    </r>
    <r>
      <rPr>
        <i/>
        <sz val="7"/>
        <color theme="1"/>
        <rFont val="Arial"/>
        <family val="2"/>
        <charset val="238"/>
      </rPr>
      <t xml:space="preserve"> W przypadku gdy Wykonawca nie przekazuje danych osobowych innych niż bezpośrenio jego dotyczących lub zachodzi wyłączenie stosowania obowiązku informacyjnego,</t>
    </r>
  </si>
  <si>
    <t>stosownie do art. 13 ust. 4 lub art.14 ust. 5 RODO treści oświadczenia Wykonawca nie składa (usunięcie treści oświadzczenia np. przez jego wykreślenie).</t>
  </si>
  <si>
    <t>8).</t>
  </si>
  <si>
    <t>Zastrzegamy, że informacje zawarte na stronach …………………. oferty, stanowią tajemnicę przedsiębiorstwa i nie powinny być udostępniane</t>
  </si>
  <si>
    <t>innym Wykonawcom biorącym udział w postępowaniu (wypełnić jeśli dotyczy).</t>
  </si>
  <si>
    <t>9).</t>
  </si>
  <si>
    <r>
      <rPr>
        <b/>
        <sz val="8"/>
        <color theme="1"/>
        <rFont val="Arial"/>
        <family val="2"/>
        <charset val="238"/>
      </rPr>
      <t>Podwykonawstwo:</t>
    </r>
    <r>
      <rPr>
        <sz val="8"/>
        <color theme="1"/>
        <rFont val="Arial"/>
        <family val="2"/>
        <charset val="238"/>
      </rPr>
      <t xml:space="preserve"> części zamówienia, które zamierzamy powierzyć Podwykonawcom (wymienić z nazwy, które części) oraz,</t>
    </r>
    <r>
      <rPr>
        <sz val="8"/>
        <rFont val="Arial"/>
        <family val="2"/>
        <charset val="238"/>
      </rPr>
      <t xml:space="preserve"> o ile jest to wiadome,</t>
    </r>
    <r>
      <rPr>
        <sz val="8"/>
        <color theme="1"/>
        <rFont val="Arial"/>
        <family val="2"/>
        <charset val="238"/>
      </rPr>
      <t xml:space="preserve"> </t>
    </r>
  </si>
  <si>
    <t>wykaz proponowanych Podwykonawców (nazwa firmy, adres, NIP): ………………...........………............... (wypełnić jeżeli dotyczy).</t>
  </si>
  <si>
    <t>10.).</t>
  </si>
  <si>
    <t>Wykaz załączonych dokumentów (wpisać odpowiednią ilość załączników):</t>
  </si>
  <si>
    <t>……………………………………………..</t>
  </si>
  <si>
    <t>…………………………………………………………………</t>
  </si>
  <si>
    <t>Miejscowość</t>
  </si>
  <si>
    <t xml:space="preserve">/Czytelny podpis(y) lub podpis(y) i pieczęć imienna Wykonawcy 
</t>
  </si>
  <si>
    <t>lub osoby upoważnionej do jego reprezentowania/</t>
  </si>
  <si>
    <t>END str. 4</t>
  </si>
  <si>
    <t>ZAKUP TECHNICZNYCH ŚRODKÓW MATERIAŁOWYCH DO STRZELBY GŁADKOLUFOWEJ MOSSBERG</t>
  </si>
  <si>
    <t>Zakup technicznych środków materiałowych do strzelby gładkolufowej MOSSBERG</t>
  </si>
  <si>
    <t>1005PL1604731</t>
  </si>
  <si>
    <t>WYCIĄG ŁUSKI PRAWY 12761</t>
  </si>
  <si>
    <t>1005PL1636915</t>
  </si>
  <si>
    <t>WYCIĄG LEWY MOSSBERG 12762</t>
  </si>
  <si>
    <t>5360PL1604720</t>
  </si>
  <si>
    <t>SPRĘŻYNA IGLICY 14629</t>
  </si>
  <si>
    <t xml:space="preserve"> 5360PL1561812</t>
  </si>
  <si>
    <t>SPRĘŻYNA WYCIĄGÓW MOSSBERG 1585</t>
  </si>
  <si>
    <t>1005PL1604626</t>
  </si>
  <si>
    <t>IGLICA 11793</t>
  </si>
  <si>
    <t>1005PL1561835</t>
  </si>
  <si>
    <t>OŚ WYCIĄGU LEWA MOSSBERG 1599</t>
  </si>
  <si>
    <t>1005PL1604629</t>
  </si>
  <si>
    <t>OŚ RYGLA ZAMKA 1531</t>
  </si>
  <si>
    <t>PODKŁADKA SPRĘŻYNY IGLICY 7429</t>
  </si>
  <si>
    <t>1005PL1561758</t>
  </si>
  <si>
    <t>PŁYTKA ZAMKA MOSSBERG 6443</t>
  </si>
  <si>
    <t>1005PL1280002</t>
  </si>
  <si>
    <t>PODKŁADKA ŚRUBY ZES.LUFY 5393</t>
  </si>
  <si>
    <t>5310PL1561514</t>
  </si>
  <si>
    <t>ŚRUBA BEZPIECZNIKA MOSSBERG 11125</t>
  </si>
  <si>
    <t>5305PL1561234</t>
  </si>
  <si>
    <t>ŚRUBA MOCUJĄCA KOLBY 11120</t>
  </si>
  <si>
    <t>STRZEMIĄCZKO PASA TYLNE 6846</t>
  </si>
  <si>
    <t>SPRĘŻYNA BEZPIECZNIKA 7301</t>
  </si>
  <si>
    <t>PODKŁADKA SPRĘŻYSTA ŚRUBY MOCUJĄCEJ 7613</t>
  </si>
  <si>
    <t>PODKŁADKA ŚRUBY MOCUJĄCEJ KOLBY 1571</t>
  </si>
  <si>
    <t>MUSZKA MOSIĘŻNA MOSSBERG 2322</t>
  </si>
  <si>
    <t>STRZEMIĄCZKO PASA PRZEDNIE 12030</t>
  </si>
  <si>
    <t>BEZPIECZNIK MOSSBERG 7441</t>
  </si>
  <si>
    <t>PŁYTKA BEZPIECZNIKA 6297</t>
  </si>
  <si>
    <t>PODKŁADKA STRZEMIĄCZKA PASA (PRZEDNIEGO) 12146</t>
  </si>
  <si>
    <t>STOPKA KOLBY SYNTETYCZNEJ 16080</t>
  </si>
  <si>
    <t>KULKA BEZPIECZNIKA 1561</t>
  </si>
  <si>
    <t>OBUDOWA MECH.UDERZ.-SPUST.MOSSBERG 12290</t>
  </si>
  <si>
    <t>SPRĘŻYNA BLOKADY KURKA</t>
  </si>
  <si>
    <t>PODAJNIK</t>
  </si>
  <si>
    <t>RĘKOJEŚĆ PRZEŁĄDOWANIA 11603 - DŁUGA</t>
  </si>
  <si>
    <t>NAKRĘTKA ZESPOŁU RĘKOJEŚCI PRZEŁADOWANIA</t>
  </si>
  <si>
    <t>OBUDOWA SPUSTU Z ZESPOŁEM SPUSTU</t>
  </si>
  <si>
    <r>
      <t>Zobowiązujemy się do wykonania zamówienia w terminie do …</t>
    </r>
    <r>
      <rPr>
        <b/>
        <sz val="9"/>
        <color theme="1"/>
        <rFont val="Arial"/>
        <family val="2"/>
        <charset val="238"/>
      </rPr>
      <t>7.</t>
    </r>
    <r>
      <rPr>
        <b/>
        <sz val="8"/>
        <color theme="1"/>
        <rFont val="Arial"/>
        <family val="2"/>
        <charset val="238"/>
      </rPr>
      <t xml:space="preserve">.. dni od otrzymania zamówienia. </t>
    </r>
  </si>
  <si>
    <t>AKCEPTUJEMY warunki płatności określone w wzorze umowy.</t>
  </si>
  <si>
    <r>
      <t>Miejsce dostawy:</t>
    </r>
    <r>
      <rPr>
        <sz val="8"/>
        <color theme="1"/>
        <rFont val="Arial"/>
        <family val="2"/>
        <charset val="238"/>
      </rPr>
      <t xml:space="preserve"> 4 Regionalna Baza Logistyczna – </t>
    </r>
    <r>
      <rPr>
        <b/>
        <sz val="8"/>
        <color theme="1"/>
        <rFont val="Arial"/>
        <family val="2"/>
        <charset val="238"/>
      </rPr>
      <t>Rejonowe Warsztaty Techniczne Jastrzębie 46-100 Namysłów</t>
    </r>
    <r>
      <rPr>
        <sz val="8"/>
        <color theme="1"/>
        <rFont val="Arial"/>
        <family val="2"/>
        <charset val="238"/>
      </rPr>
      <t>, woj. opolskie.</t>
    </r>
  </si>
  <si>
    <t>10).</t>
  </si>
  <si>
    <t>nr sprawy: TECH/159/183/2025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</si>
</sst>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2060"/>
      <name val="Arial"/>
      <family val="2"/>
      <charset val="238"/>
    </font>
    <font>
      <b/>
      <sz val="10"/>
      <color rgb="FF00206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0"/>
      <name val="Arial"/>
      <family val="2"/>
      <charset val="238"/>
    </font>
    <font>
      <sz val="7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rgb="FF00206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0" fontId="3" fillId="0" borderId="0" xfId="0" applyFon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Fill="1" applyAlignment="1">
      <alignment horizontal="centerContinuous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4" fillId="0" borderId="0" xfId="0" applyFont="1"/>
    <xf numFmtId="0" fontId="15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/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/>
    <xf numFmtId="0" fontId="1" fillId="0" borderId="0" xfId="0" applyFont="1" applyFill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1" fontId="20" fillId="0" borderId="5" xfId="0" applyNumberFormat="1" applyFont="1" applyBorder="1" applyAlignment="1">
      <alignment horizontal="center" vertical="center"/>
    </xf>
    <xf numFmtId="4" fontId="21" fillId="4" borderId="5" xfId="0" applyNumberFormat="1" applyFont="1" applyFill="1" applyBorder="1" applyAlignment="1">
      <alignment horizontal="right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right" vertical="center"/>
    </xf>
    <xf numFmtId="0" fontId="22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8" fillId="4" borderId="4" xfId="0" applyFont="1" applyFill="1" applyBorder="1" applyAlignment="1">
      <alignment vertical="center"/>
    </xf>
    <xf numFmtId="4" fontId="21" fillId="4" borderId="4" xfId="0" applyNumberFormat="1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/>
    </xf>
    <xf numFmtId="4" fontId="20" fillId="4" borderId="5" xfId="0" applyNumberFormat="1" applyFont="1" applyFill="1" applyBorder="1" applyAlignment="1">
      <alignment horizontal="right" vertical="center"/>
    </xf>
    <xf numFmtId="4" fontId="25" fillId="4" borderId="5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4" fontId="0" fillId="0" borderId="0" xfId="0" applyNumberFormat="1"/>
    <xf numFmtId="0" fontId="0" fillId="5" borderId="0" xfId="0" applyFill="1" applyAlignment="1">
      <alignment horizontal="center" vertical="center"/>
    </xf>
    <xf numFmtId="0" fontId="0" fillId="5" borderId="0" xfId="0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6" borderId="0" xfId="0" applyFill="1"/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Alignment="1">
      <alignment horizontal="center"/>
    </xf>
    <xf numFmtId="4" fontId="7" fillId="0" borderId="0" xfId="0" applyNumberFormat="1" applyFont="1"/>
    <xf numFmtId="4" fontId="7" fillId="0" borderId="0" xfId="0" applyNumberFormat="1" applyFont="1" applyAlignment="1">
      <alignment horizontal="center"/>
    </xf>
    <xf numFmtId="0" fontId="11" fillId="0" borderId="5" xfId="0" applyFont="1" applyFill="1" applyBorder="1"/>
    <xf numFmtId="0" fontId="19" fillId="0" borderId="0" xfId="0" applyFont="1"/>
    <xf numFmtId="0" fontId="28" fillId="0" borderId="0" xfId="0" applyFont="1"/>
    <xf numFmtId="0" fontId="29" fillId="0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4" fontId="31" fillId="0" borderId="5" xfId="0" applyNumberFormat="1" applyFont="1" applyFill="1" applyBorder="1" applyAlignment="1">
      <alignment horizontal="right" vertical="center"/>
    </xf>
    <xf numFmtId="0" fontId="31" fillId="0" borderId="5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/>
    </xf>
    <xf numFmtId="4" fontId="31" fillId="0" borderId="4" xfId="0" applyNumberFormat="1" applyFont="1" applyFill="1" applyBorder="1" applyAlignment="1">
      <alignment horizontal="right" vertical="center"/>
    </xf>
    <xf numFmtId="4" fontId="16" fillId="0" borderId="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2" fillId="0" borderId="0" xfId="0" applyFont="1" applyFill="1"/>
    <xf numFmtId="0" fontId="33" fillId="0" borderId="0" xfId="0" applyFont="1" applyFill="1"/>
    <xf numFmtId="0" fontId="1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Continuous"/>
    </xf>
    <xf numFmtId="0" fontId="9" fillId="0" borderId="0" xfId="0" applyFont="1" applyFill="1"/>
    <xf numFmtId="0" fontId="3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4" fontId="21" fillId="0" borderId="5" xfId="0" applyNumberFormat="1" applyFont="1" applyFill="1" applyBorder="1" applyAlignment="1">
      <alignment horizontal="right" vertical="center"/>
    </xf>
    <xf numFmtId="4" fontId="25" fillId="0" borderId="5" xfId="0" applyNumberFormat="1" applyFont="1" applyFill="1" applyBorder="1" applyAlignment="1">
      <alignment horizontal="right" vertical="center"/>
    </xf>
    <xf numFmtId="4" fontId="21" fillId="0" borderId="4" xfId="0" applyNumberFormat="1" applyFont="1" applyFill="1" applyBorder="1" applyAlignment="1">
      <alignment horizontal="right" vertical="center"/>
    </xf>
    <xf numFmtId="0" fontId="33" fillId="0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3"/>
  <sheetViews>
    <sheetView showRuler="0" topLeftCell="A68" zoomScaleNormal="100" workbookViewId="0">
      <selection activeCell="E31" sqref="E31"/>
    </sheetView>
  </sheetViews>
  <sheetFormatPr defaultRowHeight="15" x14ac:dyDescent="0.25"/>
  <cols>
    <col min="1" max="2" width="5" customWidth="1"/>
    <col min="3" max="3" width="25.28515625" customWidth="1"/>
    <col min="4" max="4" width="10" customWidth="1"/>
    <col min="5" max="6" width="5" customWidth="1"/>
    <col min="7" max="7" width="9.28515625" bestFit="1" customWidth="1"/>
    <col min="8" max="8" width="10.140625" customWidth="1"/>
    <col min="9" max="9" width="4.28515625" customWidth="1"/>
    <col min="10" max="10" width="9.42578125" hidden="1" customWidth="1"/>
    <col min="11" max="11" width="9.85546875" bestFit="1" customWidth="1"/>
    <col min="12" max="12" width="13.42578125" customWidth="1"/>
    <col min="13" max="13" width="5" customWidth="1"/>
  </cols>
  <sheetData>
    <row r="1" spans="1:13" x14ac:dyDescent="0.25">
      <c r="A1" s="1">
        <v>4.29</v>
      </c>
      <c r="B1" s="1">
        <v>4.29</v>
      </c>
      <c r="C1" s="1">
        <v>14.71</v>
      </c>
      <c r="D1" s="1">
        <v>9.2899999999999991</v>
      </c>
      <c r="E1" s="1">
        <v>4.29</v>
      </c>
      <c r="F1" s="1">
        <v>4.29</v>
      </c>
      <c r="G1" s="1">
        <v>8.57</v>
      </c>
      <c r="H1" s="1">
        <v>8.7100000000000009</v>
      </c>
      <c r="I1" s="1">
        <v>4.29</v>
      </c>
      <c r="J1" s="1">
        <v>8.7100000000000009</v>
      </c>
      <c r="K1" s="1">
        <v>9.14</v>
      </c>
      <c r="L1" s="1">
        <v>12.71</v>
      </c>
      <c r="M1" s="1">
        <v>4.29</v>
      </c>
    </row>
    <row r="2" spans="1:13" x14ac:dyDescent="0.25">
      <c r="A2" s="2" t="s">
        <v>0</v>
      </c>
      <c r="B2" s="3"/>
      <c r="C2" s="3">
        <v>9.2899999999999991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2"/>
      <c r="B3" s="3"/>
      <c r="C3" s="3">
        <v>24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4"/>
      <c r="J4" s="4"/>
      <c r="L4" s="5" t="s">
        <v>1</v>
      </c>
      <c r="M4" s="4"/>
    </row>
    <row r="5" spans="1:13" ht="15.75" x14ac:dyDescent="0.25">
      <c r="A5" s="4"/>
      <c r="B5" s="6" t="s">
        <v>2</v>
      </c>
      <c r="C5" s="7"/>
      <c r="D5" s="7"/>
      <c r="E5" s="8"/>
      <c r="F5" s="8"/>
      <c r="G5" s="8"/>
      <c r="H5" s="7"/>
      <c r="I5" s="7"/>
      <c r="J5" s="9"/>
      <c r="K5" s="7"/>
      <c r="L5" s="7"/>
      <c r="M5" s="4"/>
    </row>
    <row r="6" spans="1:13" ht="13.5" customHeight="1" x14ac:dyDescent="0.25">
      <c r="A6" s="4"/>
      <c r="M6" s="4"/>
    </row>
    <row r="7" spans="1:13" ht="13.5" customHeight="1" x14ac:dyDescent="0.25">
      <c r="A7" s="4"/>
      <c r="B7" s="10" t="s">
        <v>3</v>
      </c>
      <c r="D7" s="11"/>
      <c r="M7" s="4"/>
    </row>
    <row r="8" spans="1:13" ht="13.5" customHeight="1" x14ac:dyDescent="0.25">
      <c r="A8" s="4"/>
      <c r="B8" s="12" t="s">
        <v>4</v>
      </c>
      <c r="D8" s="13"/>
      <c r="M8" s="4"/>
    </row>
    <row r="9" spans="1:13" ht="13.5" customHeight="1" x14ac:dyDescent="0.25">
      <c r="A9" s="4"/>
      <c r="B9" s="10" t="s">
        <v>5</v>
      </c>
      <c r="D9" s="11"/>
      <c r="M9" s="4"/>
    </row>
    <row r="10" spans="1:13" ht="13.5" customHeight="1" x14ac:dyDescent="0.25">
      <c r="A10" s="4"/>
      <c r="C10" s="11"/>
      <c r="D10" s="11"/>
      <c r="M10" s="4"/>
    </row>
    <row r="11" spans="1:13" ht="13.5" customHeight="1" x14ac:dyDescent="0.25">
      <c r="A11" s="4"/>
      <c r="B11" s="10" t="s">
        <v>6</v>
      </c>
      <c r="D11" s="11"/>
      <c r="M11" s="4"/>
    </row>
    <row r="12" spans="1:13" ht="13.5" customHeight="1" x14ac:dyDescent="0.25">
      <c r="A12" s="4"/>
      <c r="B12" s="14" t="s">
        <v>7</v>
      </c>
      <c r="D12" s="15"/>
      <c r="M12" s="4"/>
    </row>
    <row r="13" spans="1:13" ht="13.5" customHeight="1" x14ac:dyDescent="0.25">
      <c r="A13" s="4"/>
      <c r="C13" s="11"/>
      <c r="D13" s="11"/>
      <c r="M13" s="4"/>
    </row>
    <row r="14" spans="1:13" ht="13.5" customHeight="1" x14ac:dyDescent="0.25">
      <c r="A14" s="4"/>
      <c r="B14" s="10" t="s">
        <v>8</v>
      </c>
      <c r="D14" s="11"/>
      <c r="M14" s="4"/>
    </row>
    <row r="15" spans="1:13" ht="13.5" customHeight="1" x14ac:dyDescent="0.25">
      <c r="A15" s="4"/>
      <c r="C15" s="11"/>
      <c r="D15" s="11"/>
      <c r="M15" s="4"/>
    </row>
    <row r="16" spans="1:13" ht="13.5" customHeight="1" x14ac:dyDescent="0.25">
      <c r="A16" s="4"/>
      <c r="B16" s="16" t="s">
        <v>9</v>
      </c>
      <c r="D16" s="11"/>
      <c r="E16" s="17" t="s">
        <v>9</v>
      </c>
      <c r="M16" s="4"/>
    </row>
    <row r="17" spans="1:13" ht="13.5" customHeight="1" x14ac:dyDescent="0.25">
      <c r="A17" s="4"/>
      <c r="C17" s="11"/>
      <c r="D17" s="11"/>
      <c r="M17" s="4"/>
    </row>
    <row r="18" spans="1:13" ht="13.5" customHeight="1" x14ac:dyDescent="0.25">
      <c r="A18" s="4"/>
      <c r="B18" s="16" t="s">
        <v>9</v>
      </c>
      <c r="D18" s="11"/>
      <c r="E18" s="17" t="s">
        <v>9</v>
      </c>
      <c r="M18" s="4"/>
    </row>
    <row r="19" spans="1:13" ht="13.5" customHeight="1" x14ac:dyDescent="0.25">
      <c r="A19" s="4"/>
      <c r="C19" s="11"/>
      <c r="D19" s="11"/>
      <c r="M19" s="4"/>
    </row>
    <row r="20" spans="1:13" ht="13.5" customHeight="1" x14ac:dyDescent="0.25">
      <c r="A20" s="4"/>
      <c r="B20" s="18" t="s">
        <v>10</v>
      </c>
      <c r="D20" s="19" t="s">
        <v>11</v>
      </c>
      <c r="M20" s="4"/>
    </row>
    <row r="21" spans="1:13" ht="13.5" customHeight="1" x14ac:dyDescent="0.25">
      <c r="A21" s="4"/>
      <c r="B21" s="18" t="s">
        <v>12</v>
      </c>
      <c r="D21" s="19" t="s">
        <v>11</v>
      </c>
      <c r="M21" s="4"/>
    </row>
    <row r="22" spans="1:13" ht="13.5" customHeight="1" x14ac:dyDescent="0.25">
      <c r="A22" s="4"/>
      <c r="B22" s="18" t="s">
        <v>13</v>
      </c>
      <c r="D22" s="19" t="s">
        <v>11</v>
      </c>
      <c r="M22" s="4"/>
    </row>
    <row r="23" spans="1:13" ht="13.5" customHeight="1" x14ac:dyDescent="0.25">
      <c r="A23" s="4"/>
      <c r="B23" s="18" t="s">
        <v>14</v>
      </c>
      <c r="D23" s="19" t="s">
        <v>11</v>
      </c>
      <c r="M23" s="4"/>
    </row>
    <row r="24" spans="1:13" ht="13.5" customHeight="1" x14ac:dyDescent="0.25">
      <c r="A24" s="4"/>
      <c r="B24" s="18" t="s">
        <v>15</v>
      </c>
      <c r="D24" s="19" t="s">
        <v>11</v>
      </c>
      <c r="M24" s="4"/>
    </row>
    <row r="25" spans="1:13" ht="13.5" customHeight="1" x14ac:dyDescent="0.25">
      <c r="A25" s="4"/>
      <c r="C25" s="11"/>
      <c r="D25" s="11"/>
      <c r="M25" s="4"/>
    </row>
    <row r="26" spans="1:13" ht="13.5" customHeight="1" x14ac:dyDescent="0.25">
      <c r="A26" s="4"/>
      <c r="C26" s="11"/>
      <c r="D26" s="11"/>
      <c r="M26" s="4"/>
    </row>
    <row r="27" spans="1:13" ht="13.5" customHeight="1" x14ac:dyDescent="0.25">
      <c r="A27" s="4"/>
      <c r="B27" s="20"/>
      <c r="C27" s="21" t="s">
        <v>16</v>
      </c>
      <c r="D27" s="22"/>
      <c r="E27" s="7"/>
      <c r="F27" s="7"/>
      <c r="G27" s="7"/>
      <c r="H27" s="7"/>
      <c r="I27" s="7"/>
      <c r="J27" s="7"/>
      <c r="K27" s="7"/>
      <c r="L27" s="7"/>
      <c r="M27" s="4"/>
    </row>
    <row r="28" spans="1:13" ht="13.5" customHeight="1" x14ac:dyDescent="0.25">
      <c r="A28" s="4"/>
      <c r="C28" s="23" t="s">
        <v>17</v>
      </c>
      <c r="D28" s="24"/>
      <c r="E28" s="7"/>
      <c r="F28" s="7"/>
      <c r="G28" s="7"/>
      <c r="H28" s="7"/>
      <c r="I28" s="7"/>
      <c r="J28" s="7"/>
      <c r="K28" s="7"/>
      <c r="L28" s="7"/>
      <c r="M28" s="4"/>
    </row>
    <row r="29" spans="1:13" ht="13.5" customHeight="1" x14ac:dyDescent="0.25">
      <c r="A29" s="4"/>
      <c r="C29" s="21" t="s">
        <v>18</v>
      </c>
      <c r="D29" s="22"/>
      <c r="E29" s="7"/>
      <c r="F29" s="7"/>
      <c r="G29" s="7"/>
      <c r="H29" s="7"/>
      <c r="I29" s="7"/>
      <c r="J29" s="7"/>
      <c r="K29" s="7"/>
      <c r="L29" s="7"/>
      <c r="M29" s="4"/>
    </row>
    <row r="30" spans="1:13" ht="13.5" customHeight="1" x14ac:dyDescent="0.25">
      <c r="A30" s="4"/>
      <c r="C30" s="23" t="s">
        <v>7</v>
      </c>
      <c r="D30" s="25"/>
      <c r="E30" s="7"/>
      <c r="F30" s="7"/>
      <c r="G30" s="7"/>
      <c r="H30" s="7"/>
      <c r="I30" s="7"/>
      <c r="J30" s="7"/>
      <c r="K30" s="7"/>
      <c r="L30" s="7"/>
      <c r="M30" s="4"/>
    </row>
    <row r="31" spans="1:13" ht="13.5" customHeight="1" x14ac:dyDescent="0.25">
      <c r="A31" s="4"/>
      <c r="C31" s="26"/>
      <c r="D31" s="27"/>
      <c r="E31" s="27"/>
      <c r="F31" s="28" t="s">
        <v>19</v>
      </c>
      <c r="G31" s="29" t="s">
        <v>20</v>
      </c>
      <c r="H31" s="27"/>
      <c r="I31" s="27"/>
      <c r="J31" s="27"/>
      <c r="K31" s="27"/>
      <c r="L31" s="26"/>
      <c r="M31" s="4"/>
    </row>
    <row r="32" spans="1:13" ht="13.5" customHeight="1" x14ac:dyDescent="0.25">
      <c r="A32" s="4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4"/>
    </row>
    <row r="33" spans="1:13" ht="13.5" customHeight="1" x14ac:dyDescent="0.25">
      <c r="A33" s="4"/>
      <c r="C33" s="21" t="s">
        <v>21</v>
      </c>
      <c r="D33" s="22"/>
      <c r="E33" s="7"/>
      <c r="F33" s="7"/>
      <c r="G33" s="7"/>
      <c r="H33" s="7"/>
      <c r="I33" s="7"/>
      <c r="J33" s="7"/>
      <c r="K33" s="7"/>
      <c r="L33" s="7"/>
      <c r="M33" s="4"/>
    </row>
    <row r="34" spans="1:13" ht="13.5" customHeight="1" x14ac:dyDescent="0.25">
      <c r="A34" s="4"/>
      <c r="C34" s="21" t="s">
        <v>22</v>
      </c>
      <c r="D34" s="22"/>
      <c r="E34" s="7"/>
      <c r="F34" s="7"/>
      <c r="G34" s="7"/>
      <c r="H34" s="7"/>
      <c r="I34" s="7"/>
      <c r="J34" s="7"/>
      <c r="K34" s="7"/>
      <c r="L34" s="7"/>
      <c r="M34" s="4"/>
    </row>
    <row r="35" spans="1:13" ht="13.5" customHeight="1" x14ac:dyDescent="0.25">
      <c r="A35" s="4"/>
      <c r="D35" s="11"/>
      <c r="M35" s="4"/>
    </row>
    <row r="36" spans="1:13" ht="13.5" customHeight="1" x14ac:dyDescent="0.25">
      <c r="A36" s="4"/>
      <c r="B36" s="18" t="s">
        <v>23</v>
      </c>
      <c r="D36" s="22"/>
      <c r="E36" s="7"/>
      <c r="F36" s="7"/>
      <c r="G36" s="7"/>
      <c r="H36" s="7"/>
      <c r="I36" s="7"/>
      <c r="J36" s="7"/>
      <c r="K36" s="7"/>
      <c r="L36" s="7"/>
      <c r="M36" s="4"/>
    </row>
    <row r="37" spans="1:13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2" t="s">
        <v>0</v>
      </c>
      <c r="B38" s="30" t="s">
        <v>24</v>
      </c>
      <c r="C38" s="31" t="s">
        <v>25</v>
      </c>
      <c r="D38" s="32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34.5" customHeight="1" x14ac:dyDescent="0.25">
      <c r="A40" s="33" t="s">
        <v>26</v>
      </c>
      <c r="B40" s="34" t="s">
        <v>27</v>
      </c>
      <c r="C40" s="34" t="s">
        <v>28</v>
      </c>
      <c r="D40" s="34" t="s">
        <v>29</v>
      </c>
      <c r="E40" s="35" t="s">
        <v>30</v>
      </c>
      <c r="F40" s="36" t="s">
        <v>31</v>
      </c>
      <c r="G40" s="34" t="s">
        <v>32</v>
      </c>
      <c r="H40" s="34" t="s">
        <v>33</v>
      </c>
      <c r="I40" s="34" t="s">
        <v>34</v>
      </c>
      <c r="J40" s="34" t="s">
        <v>35</v>
      </c>
      <c r="K40" s="34" t="s">
        <v>36</v>
      </c>
      <c r="L40" s="34" t="s">
        <v>37</v>
      </c>
      <c r="M40" s="4"/>
    </row>
    <row r="41" spans="1:13" ht="7.5" customHeight="1" x14ac:dyDescent="0.25">
      <c r="A41" s="4"/>
      <c r="B41" s="37"/>
      <c r="C41" s="38"/>
      <c r="D41" s="38"/>
      <c r="E41" s="39"/>
      <c r="F41" s="39"/>
      <c r="G41" s="39"/>
      <c r="H41" s="39"/>
      <c r="I41" s="39"/>
      <c r="J41" s="39"/>
      <c r="K41" s="39"/>
      <c r="L41" s="40"/>
      <c r="M41" s="4"/>
    </row>
    <row r="42" spans="1:13" ht="33.75" x14ac:dyDescent="0.25">
      <c r="A42" s="33" t="s">
        <v>38</v>
      </c>
      <c r="B42" s="41">
        <v>1</v>
      </c>
      <c r="C42" s="42" t="s">
        <v>39</v>
      </c>
      <c r="D42" s="43" t="s">
        <v>40</v>
      </c>
      <c r="E42" s="44">
        <v>28</v>
      </c>
      <c r="F42" s="41" t="s">
        <v>41</v>
      </c>
      <c r="G42" s="45">
        <v>1.34</v>
      </c>
      <c r="H42" s="45">
        <f>ROUND(E42*G42,2)</f>
        <v>37.520000000000003</v>
      </c>
      <c r="I42" s="46">
        <v>23</v>
      </c>
      <c r="J42" s="47">
        <f>ROUND(H42*(I42/100),2)</f>
        <v>8.6300000000000008</v>
      </c>
      <c r="K42" s="45">
        <f>ROUND(H42+J42,2)</f>
        <v>46.15</v>
      </c>
      <c r="L42" s="48"/>
      <c r="M42" s="4"/>
    </row>
    <row r="43" spans="1:13" ht="33.75" x14ac:dyDescent="0.25">
      <c r="A43" s="33" t="s">
        <v>42</v>
      </c>
      <c r="B43" s="41">
        <v>2</v>
      </c>
      <c r="C43" s="42" t="s">
        <v>43</v>
      </c>
      <c r="D43" s="43" t="s">
        <v>44</v>
      </c>
      <c r="E43" s="44">
        <v>1</v>
      </c>
      <c r="F43" s="41" t="s">
        <v>41</v>
      </c>
      <c r="G43" s="45">
        <v>2.7</v>
      </c>
      <c r="H43" s="45">
        <f t="shared" ref="H43:H74" si="0">ROUND(E43*G43,2)</f>
        <v>2.7</v>
      </c>
      <c r="I43" s="46">
        <v>23</v>
      </c>
      <c r="J43" s="47">
        <f t="shared" ref="J43:J74" si="1">ROUND(H43*(I43/100),2)</f>
        <v>0.62</v>
      </c>
      <c r="K43" s="45">
        <f t="shared" ref="K43:K74" si="2">ROUND(H43+J43,2)</f>
        <v>3.32</v>
      </c>
      <c r="L43" s="48"/>
      <c r="M43" s="4"/>
    </row>
    <row r="44" spans="1:13" ht="22.5" customHeight="1" x14ac:dyDescent="0.25">
      <c r="A44" s="33" t="s">
        <v>45</v>
      </c>
      <c r="B44" s="41">
        <v>3</v>
      </c>
      <c r="C44" s="42" t="s">
        <v>46</v>
      </c>
      <c r="D44" s="43" t="s">
        <v>47</v>
      </c>
      <c r="E44" s="44">
        <v>1</v>
      </c>
      <c r="F44" s="41" t="s">
        <v>41</v>
      </c>
      <c r="G44" s="45">
        <v>183.58</v>
      </c>
      <c r="H44" s="45">
        <f t="shared" si="0"/>
        <v>183.58</v>
      </c>
      <c r="I44" s="46">
        <v>23</v>
      </c>
      <c r="J44" s="47">
        <f t="shared" si="1"/>
        <v>42.22</v>
      </c>
      <c r="K44" s="45">
        <f t="shared" si="2"/>
        <v>225.8</v>
      </c>
      <c r="L44" s="48"/>
      <c r="M44" s="4"/>
    </row>
    <row r="45" spans="1:13" x14ac:dyDescent="0.25">
      <c r="A45" s="33" t="s">
        <v>48</v>
      </c>
      <c r="B45" s="41">
        <v>4</v>
      </c>
      <c r="C45" s="42" t="s">
        <v>49</v>
      </c>
      <c r="D45" s="43" t="s">
        <v>50</v>
      </c>
      <c r="E45" s="44">
        <v>1</v>
      </c>
      <c r="F45" s="41" t="s">
        <v>41</v>
      </c>
      <c r="G45" s="45">
        <v>70.040000000000006</v>
      </c>
      <c r="H45" s="45">
        <f t="shared" si="0"/>
        <v>70.040000000000006</v>
      </c>
      <c r="I45" s="46">
        <v>23</v>
      </c>
      <c r="J45" s="47">
        <f t="shared" si="1"/>
        <v>16.11</v>
      </c>
      <c r="K45" s="45">
        <f t="shared" si="2"/>
        <v>86.15</v>
      </c>
      <c r="L45" s="48"/>
      <c r="M45" s="4"/>
    </row>
    <row r="46" spans="1:13" ht="22.5" customHeight="1" x14ac:dyDescent="0.25">
      <c r="A46" s="33" t="s">
        <v>51</v>
      </c>
      <c r="B46" s="41">
        <v>5</v>
      </c>
      <c r="C46" s="42" t="s">
        <v>52</v>
      </c>
      <c r="D46" s="43" t="s">
        <v>53</v>
      </c>
      <c r="E46" s="44">
        <v>1</v>
      </c>
      <c r="F46" s="41" t="s">
        <v>41</v>
      </c>
      <c r="G46" s="45">
        <v>1112.78</v>
      </c>
      <c r="H46" s="45">
        <f t="shared" si="0"/>
        <v>1112.78</v>
      </c>
      <c r="I46" s="46">
        <v>23</v>
      </c>
      <c r="J46" s="47">
        <f t="shared" si="1"/>
        <v>255.94</v>
      </c>
      <c r="K46" s="45">
        <f t="shared" si="2"/>
        <v>1368.72</v>
      </c>
      <c r="L46" s="48"/>
      <c r="M46" s="4"/>
    </row>
    <row r="47" spans="1:13" ht="22.5" x14ac:dyDescent="0.25">
      <c r="A47" s="33" t="s">
        <v>54</v>
      </c>
      <c r="B47" s="41">
        <v>6</v>
      </c>
      <c r="C47" s="42" t="s">
        <v>55</v>
      </c>
      <c r="D47" s="43" t="s">
        <v>56</v>
      </c>
      <c r="E47" s="44">
        <v>1</v>
      </c>
      <c r="F47" s="41" t="s">
        <v>41</v>
      </c>
      <c r="G47" s="45">
        <v>164.55</v>
      </c>
      <c r="H47" s="45">
        <f t="shared" si="0"/>
        <v>164.55</v>
      </c>
      <c r="I47" s="46">
        <v>23</v>
      </c>
      <c r="J47" s="47">
        <f t="shared" si="1"/>
        <v>37.85</v>
      </c>
      <c r="K47" s="45">
        <f t="shared" si="2"/>
        <v>202.4</v>
      </c>
      <c r="L47" s="48"/>
      <c r="M47" s="4"/>
    </row>
    <row r="48" spans="1:13" ht="22.5" x14ac:dyDescent="0.25">
      <c r="A48" s="33" t="s">
        <v>57</v>
      </c>
      <c r="B48" s="41">
        <v>7</v>
      </c>
      <c r="C48" s="42" t="s">
        <v>58</v>
      </c>
      <c r="D48" s="43" t="s">
        <v>59</v>
      </c>
      <c r="E48" s="44">
        <v>1</v>
      </c>
      <c r="F48" s="41" t="s">
        <v>41</v>
      </c>
      <c r="G48" s="45">
        <v>177.63</v>
      </c>
      <c r="H48" s="45">
        <f t="shared" si="0"/>
        <v>177.63</v>
      </c>
      <c r="I48" s="46">
        <v>23</v>
      </c>
      <c r="J48" s="47">
        <f t="shared" si="1"/>
        <v>40.85</v>
      </c>
      <c r="K48" s="45">
        <f t="shared" si="2"/>
        <v>218.48</v>
      </c>
      <c r="L48" s="48"/>
      <c r="M48" s="4"/>
    </row>
    <row r="49" spans="1:13" x14ac:dyDescent="0.25">
      <c r="A49" s="33" t="s">
        <v>60</v>
      </c>
      <c r="B49" s="41">
        <v>8</v>
      </c>
      <c r="C49" s="42" t="s">
        <v>61</v>
      </c>
      <c r="D49" s="43" t="s">
        <v>62</v>
      </c>
      <c r="E49" s="44">
        <v>6</v>
      </c>
      <c r="F49" s="41" t="s">
        <v>41</v>
      </c>
      <c r="G49" s="45">
        <v>112.43</v>
      </c>
      <c r="H49" s="45">
        <f t="shared" si="0"/>
        <v>674.58</v>
      </c>
      <c r="I49" s="46">
        <v>23</v>
      </c>
      <c r="J49" s="47">
        <f t="shared" si="1"/>
        <v>155.15</v>
      </c>
      <c r="K49" s="45">
        <f t="shared" si="2"/>
        <v>829.73</v>
      </c>
      <c r="L49" s="48"/>
      <c r="M49" s="4"/>
    </row>
    <row r="50" spans="1:13" x14ac:dyDescent="0.25">
      <c r="A50" s="33" t="s">
        <v>63</v>
      </c>
      <c r="B50" s="41">
        <v>9</v>
      </c>
      <c r="C50" s="42" t="s">
        <v>64</v>
      </c>
      <c r="D50" s="43" t="s">
        <v>65</v>
      </c>
      <c r="E50" s="44">
        <v>1</v>
      </c>
      <c r="F50" s="41" t="s">
        <v>41</v>
      </c>
      <c r="G50" s="45">
        <v>181.15</v>
      </c>
      <c r="H50" s="45">
        <f t="shared" si="0"/>
        <v>181.15</v>
      </c>
      <c r="I50" s="46">
        <v>23</v>
      </c>
      <c r="J50" s="47">
        <f t="shared" si="1"/>
        <v>41.66</v>
      </c>
      <c r="K50" s="45">
        <f t="shared" si="2"/>
        <v>222.81</v>
      </c>
      <c r="L50" s="48"/>
      <c r="M50" s="4"/>
    </row>
    <row r="51" spans="1:13" ht="22.5" customHeight="1" x14ac:dyDescent="0.25">
      <c r="A51" s="33" t="s">
        <v>66</v>
      </c>
      <c r="B51" s="41">
        <v>10</v>
      </c>
      <c r="C51" s="42" t="s">
        <v>67</v>
      </c>
      <c r="D51" s="43" t="s">
        <v>68</v>
      </c>
      <c r="E51" s="44">
        <v>1</v>
      </c>
      <c r="F51" s="41" t="s">
        <v>41</v>
      </c>
      <c r="G51" s="45">
        <v>259.39999999999998</v>
      </c>
      <c r="H51" s="45">
        <f t="shared" si="0"/>
        <v>259.39999999999998</v>
      </c>
      <c r="I51" s="46">
        <v>23</v>
      </c>
      <c r="J51" s="47">
        <f t="shared" si="1"/>
        <v>59.66</v>
      </c>
      <c r="K51" s="45">
        <f t="shared" si="2"/>
        <v>319.06</v>
      </c>
      <c r="L51" s="49" t="s">
        <v>69</v>
      </c>
      <c r="M51" s="4"/>
    </row>
    <row r="52" spans="1:13" x14ac:dyDescent="0.25">
      <c r="A52" s="33" t="s">
        <v>70</v>
      </c>
      <c r="B52" s="41">
        <v>11</v>
      </c>
      <c r="C52" s="42" t="s">
        <v>71</v>
      </c>
      <c r="D52" s="43" t="s">
        <v>72</v>
      </c>
      <c r="E52" s="44">
        <v>1</v>
      </c>
      <c r="F52" s="41" t="s">
        <v>41</v>
      </c>
      <c r="G52" s="45">
        <v>171.48</v>
      </c>
      <c r="H52" s="45">
        <f t="shared" si="0"/>
        <v>171.48</v>
      </c>
      <c r="I52" s="46">
        <v>23</v>
      </c>
      <c r="J52" s="47">
        <f t="shared" si="1"/>
        <v>39.44</v>
      </c>
      <c r="K52" s="45">
        <f t="shared" si="2"/>
        <v>210.92</v>
      </c>
      <c r="L52" s="48"/>
      <c r="M52" s="4"/>
    </row>
    <row r="53" spans="1:13" x14ac:dyDescent="0.25">
      <c r="A53" s="33" t="s">
        <v>73</v>
      </c>
      <c r="B53" s="41">
        <v>12</v>
      </c>
      <c r="C53" s="42" t="s">
        <v>74</v>
      </c>
      <c r="D53" s="43" t="s">
        <v>75</v>
      </c>
      <c r="E53" s="44">
        <v>1</v>
      </c>
      <c r="F53" s="41" t="s">
        <v>41</v>
      </c>
      <c r="G53" s="45">
        <v>368.93</v>
      </c>
      <c r="H53" s="45">
        <f t="shared" si="0"/>
        <v>368.93</v>
      </c>
      <c r="I53" s="46">
        <v>23</v>
      </c>
      <c r="J53" s="47">
        <f t="shared" si="1"/>
        <v>84.85</v>
      </c>
      <c r="K53" s="45">
        <f t="shared" si="2"/>
        <v>453.78</v>
      </c>
      <c r="L53" s="48"/>
      <c r="M53" s="4"/>
    </row>
    <row r="54" spans="1:13" ht="22.5" x14ac:dyDescent="0.25">
      <c r="A54" s="33" t="s">
        <v>76</v>
      </c>
      <c r="B54" s="41">
        <v>13</v>
      </c>
      <c r="C54" s="42" t="s">
        <v>77</v>
      </c>
      <c r="D54" s="43" t="s">
        <v>78</v>
      </c>
      <c r="E54" s="44">
        <v>1</v>
      </c>
      <c r="F54" s="41" t="s">
        <v>41</v>
      </c>
      <c r="G54" s="45">
        <v>379.28</v>
      </c>
      <c r="H54" s="45">
        <f t="shared" si="0"/>
        <v>379.28</v>
      </c>
      <c r="I54" s="46">
        <v>23</v>
      </c>
      <c r="J54" s="47">
        <f t="shared" si="1"/>
        <v>87.23</v>
      </c>
      <c r="K54" s="45">
        <f t="shared" si="2"/>
        <v>466.51</v>
      </c>
      <c r="L54" s="48"/>
      <c r="M54" s="4"/>
    </row>
    <row r="55" spans="1:13" ht="22.5" customHeight="1" x14ac:dyDescent="0.25">
      <c r="A55" s="33" t="s">
        <v>79</v>
      </c>
      <c r="B55" s="41">
        <v>14</v>
      </c>
      <c r="C55" s="42" t="s">
        <v>80</v>
      </c>
      <c r="D55" s="43" t="s">
        <v>81</v>
      </c>
      <c r="E55" s="44">
        <v>1</v>
      </c>
      <c r="F55" s="41" t="s">
        <v>41</v>
      </c>
      <c r="G55" s="45">
        <v>1.25</v>
      </c>
      <c r="H55" s="45">
        <f t="shared" si="0"/>
        <v>1.25</v>
      </c>
      <c r="I55" s="46">
        <v>23</v>
      </c>
      <c r="J55" s="47">
        <f t="shared" si="1"/>
        <v>0.28999999999999998</v>
      </c>
      <c r="K55" s="45">
        <f t="shared" si="2"/>
        <v>1.54</v>
      </c>
      <c r="L55" s="49" t="s">
        <v>82</v>
      </c>
      <c r="M55" s="4"/>
    </row>
    <row r="56" spans="1:13" ht="22.5" customHeight="1" x14ac:dyDescent="0.25">
      <c r="A56" s="33" t="s">
        <v>83</v>
      </c>
      <c r="B56" s="41">
        <v>15</v>
      </c>
      <c r="C56" s="42" t="s">
        <v>84</v>
      </c>
      <c r="D56" s="43" t="s">
        <v>85</v>
      </c>
      <c r="E56" s="44">
        <v>1</v>
      </c>
      <c r="F56" s="41" t="s">
        <v>41</v>
      </c>
      <c r="G56" s="45">
        <v>201.12</v>
      </c>
      <c r="H56" s="45">
        <f t="shared" si="0"/>
        <v>201.12</v>
      </c>
      <c r="I56" s="46">
        <v>23</v>
      </c>
      <c r="J56" s="47">
        <f t="shared" si="1"/>
        <v>46.26</v>
      </c>
      <c r="K56" s="45">
        <f t="shared" si="2"/>
        <v>247.38</v>
      </c>
      <c r="L56" s="49" t="s">
        <v>86</v>
      </c>
      <c r="M56" s="4"/>
    </row>
    <row r="57" spans="1:13" ht="22.5" customHeight="1" x14ac:dyDescent="0.25">
      <c r="A57" s="33" t="s">
        <v>87</v>
      </c>
      <c r="B57" s="41">
        <v>16</v>
      </c>
      <c r="C57" s="42" t="s">
        <v>88</v>
      </c>
      <c r="D57" s="43" t="s">
        <v>89</v>
      </c>
      <c r="E57" s="44">
        <v>1</v>
      </c>
      <c r="F57" s="41" t="s">
        <v>41</v>
      </c>
      <c r="G57" s="45">
        <v>1047.8399999999999</v>
      </c>
      <c r="H57" s="45">
        <f t="shared" si="0"/>
        <v>1047.8399999999999</v>
      </c>
      <c r="I57" s="46">
        <v>23</v>
      </c>
      <c r="J57" s="47">
        <f t="shared" si="1"/>
        <v>241</v>
      </c>
      <c r="K57" s="45">
        <f t="shared" si="2"/>
        <v>1288.8399999999999</v>
      </c>
      <c r="L57" s="48"/>
      <c r="M57" s="4"/>
    </row>
    <row r="58" spans="1:13" ht="22.5" customHeight="1" x14ac:dyDescent="0.25">
      <c r="A58" s="33" t="s">
        <v>87</v>
      </c>
      <c r="B58" s="41">
        <v>17</v>
      </c>
      <c r="C58" s="42" t="s">
        <v>90</v>
      </c>
      <c r="D58" s="43" t="s">
        <v>91</v>
      </c>
      <c r="E58" s="44">
        <v>1</v>
      </c>
      <c r="F58" s="41" t="s">
        <v>41</v>
      </c>
      <c r="G58" s="45">
        <v>450.16</v>
      </c>
      <c r="H58" s="45">
        <f t="shared" si="0"/>
        <v>450.16</v>
      </c>
      <c r="I58" s="46">
        <v>23</v>
      </c>
      <c r="J58" s="47">
        <f t="shared" si="1"/>
        <v>103.54</v>
      </c>
      <c r="K58" s="45">
        <f t="shared" si="2"/>
        <v>553.70000000000005</v>
      </c>
      <c r="L58" s="48"/>
      <c r="M58" s="4"/>
    </row>
    <row r="59" spans="1:13" ht="90.75" x14ac:dyDescent="0.25">
      <c r="A59" s="33" t="s">
        <v>92</v>
      </c>
      <c r="B59" s="41">
        <v>18</v>
      </c>
      <c r="C59" s="42" t="s">
        <v>93</v>
      </c>
      <c r="D59" s="43" t="s">
        <v>94</v>
      </c>
      <c r="E59" s="44">
        <v>2</v>
      </c>
      <c r="F59" s="41" t="s">
        <v>95</v>
      </c>
      <c r="G59" s="45">
        <v>346.65</v>
      </c>
      <c r="H59" s="45">
        <f t="shared" si="0"/>
        <v>693.3</v>
      </c>
      <c r="I59" s="46">
        <v>23</v>
      </c>
      <c r="J59" s="47">
        <f t="shared" si="1"/>
        <v>159.46</v>
      </c>
      <c r="K59" s="45">
        <f t="shared" si="2"/>
        <v>852.76</v>
      </c>
      <c r="L59" s="50" t="s">
        <v>96</v>
      </c>
      <c r="M59" s="4"/>
    </row>
    <row r="60" spans="1:13" ht="22.5" customHeight="1" x14ac:dyDescent="0.25">
      <c r="A60" s="33" t="s">
        <v>97</v>
      </c>
      <c r="B60" s="41">
        <v>19</v>
      </c>
      <c r="C60" s="42" t="s">
        <v>98</v>
      </c>
      <c r="D60" s="43" t="s">
        <v>99</v>
      </c>
      <c r="E60" s="44">
        <v>1</v>
      </c>
      <c r="F60" s="41" t="s">
        <v>41</v>
      </c>
      <c r="G60" s="45">
        <v>554.76</v>
      </c>
      <c r="H60" s="45">
        <f t="shared" si="0"/>
        <v>554.76</v>
      </c>
      <c r="I60" s="46">
        <v>23</v>
      </c>
      <c r="J60" s="47">
        <f t="shared" si="1"/>
        <v>127.59</v>
      </c>
      <c r="K60" s="45">
        <f t="shared" si="2"/>
        <v>682.35</v>
      </c>
      <c r="L60" s="48"/>
      <c r="M60" s="4"/>
    </row>
    <row r="61" spans="1:13" ht="22.5" customHeight="1" x14ac:dyDescent="0.25">
      <c r="A61" s="33" t="s">
        <v>100</v>
      </c>
      <c r="B61" s="41">
        <v>20</v>
      </c>
      <c r="C61" s="42" t="s">
        <v>101</v>
      </c>
      <c r="D61" s="43" t="s">
        <v>102</v>
      </c>
      <c r="E61" s="44">
        <v>1</v>
      </c>
      <c r="F61" s="41" t="s">
        <v>41</v>
      </c>
      <c r="G61" s="45">
        <v>7.73</v>
      </c>
      <c r="H61" s="45">
        <f t="shared" si="0"/>
        <v>7.73</v>
      </c>
      <c r="I61" s="46">
        <v>23</v>
      </c>
      <c r="J61" s="47">
        <f t="shared" si="1"/>
        <v>1.78</v>
      </c>
      <c r="K61" s="45">
        <f t="shared" si="2"/>
        <v>9.51</v>
      </c>
      <c r="L61" s="48"/>
      <c r="M61" s="4"/>
    </row>
    <row r="62" spans="1:13" ht="22.5" customHeight="1" x14ac:dyDescent="0.25">
      <c r="A62" s="33" t="s">
        <v>103</v>
      </c>
      <c r="B62" s="41">
        <v>21</v>
      </c>
      <c r="C62" s="42" t="s">
        <v>101</v>
      </c>
      <c r="D62" s="43" t="s">
        <v>104</v>
      </c>
      <c r="E62" s="44">
        <v>1</v>
      </c>
      <c r="F62" s="41" t="s">
        <v>41</v>
      </c>
      <c r="G62" s="45">
        <v>18.8</v>
      </c>
      <c r="H62" s="45">
        <f t="shared" si="0"/>
        <v>18.8</v>
      </c>
      <c r="I62" s="46">
        <v>23</v>
      </c>
      <c r="J62" s="47">
        <f t="shared" si="1"/>
        <v>4.32</v>
      </c>
      <c r="K62" s="45">
        <f t="shared" si="2"/>
        <v>23.12</v>
      </c>
      <c r="L62" s="48"/>
      <c r="M62" s="4"/>
    </row>
    <row r="63" spans="1:13" ht="22.5" customHeight="1" x14ac:dyDescent="0.25">
      <c r="A63" s="33" t="s">
        <v>105</v>
      </c>
      <c r="B63" s="41">
        <v>22</v>
      </c>
      <c r="C63" s="42" t="s">
        <v>106</v>
      </c>
      <c r="D63" s="43" t="s">
        <v>107</v>
      </c>
      <c r="E63" s="44">
        <v>1</v>
      </c>
      <c r="F63" s="41" t="s">
        <v>41</v>
      </c>
      <c r="G63" s="45">
        <v>280.41000000000003</v>
      </c>
      <c r="H63" s="45">
        <f t="shared" si="0"/>
        <v>280.41000000000003</v>
      </c>
      <c r="I63" s="46">
        <v>23</v>
      </c>
      <c r="J63" s="47">
        <f t="shared" si="1"/>
        <v>64.489999999999995</v>
      </c>
      <c r="K63" s="45">
        <f t="shared" si="2"/>
        <v>344.9</v>
      </c>
      <c r="L63" s="48"/>
      <c r="M63" s="4"/>
    </row>
    <row r="64" spans="1:13" ht="22.5" customHeight="1" x14ac:dyDescent="0.25">
      <c r="A64" s="33" t="s">
        <v>108</v>
      </c>
      <c r="B64" s="41">
        <v>23</v>
      </c>
      <c r="C64" s="42" t="s">
        <v>101</v>
      </c>
      <c r="D64" s="43" t="s">
        <v>109</v>
      </c>
      <c r="E64" s="44">
        <v>1</v>
      </c>
      <c r="F64" s="41" t="s">
        <v>41</v>
      </c>
      <c r="G64" s="45">
        <v>75.53</v>
      </c>
      <c r="H64" s="45">
        <f t="shared" si="0"/>
        <v>75.53</v>
      </c>
      <c r="I64" s="46">
        <v>23</v>
      </c>
      <c r="J64" s="47">
        <f t="shared" si="1"/>
        <v>17.37</v>
      </c>
      <c r="K64" s="45">
        <f t="shared" si="2"/>
        <v>92.9</v>
      </c>
      <c r="L64" s="48"/>
      <c r="M64" s="4"/>
    </row>
    <row r="65" spans="1:15" ht="22.5" customHeight="1" x14ac:dyDescent="0.25">
      <c r="A65" s="33" t="s">
        <v>110</v>
      </c>
      <c r="B65" s="41">
        <v>24</v>
      </c>
      <c r="C65" s="42" t="s">
        <v>111</v>
      </c>
      <c r="D65" s="43" t="s">
        <v>112</v>
      </c>
      <c r="E65" s="44">
        <v>2</v>
      </c>
      <c r="F65" s="41" t="s">
        <v>41</v>
      </c>
      <c r="G65" s="45">
        <v>179.54</v>
      </c>
      <c r="H65" s="45">
        <f t="shared" si="0"/>
        <v>359.08</v>
      </c>
      <c r="I65" s="46">
        <v>23</v>
      </c>
      <c r="J65" s="47">
        <f t="shared" si="1"/>
        <v>82.59</v>
      </c>
      <c r="K65" s="45">
        <f t="shared" si="2"/>
        <v>441.67</v>
      </c>
      <c r="L65" s="48"/>
      <c r="M65" s="4"/>
    </row>
    <row r="66" spans="1:15" ht="22.5" customHeight="1" x14ac:dyDescent="0.25">
      <c r="A66" s="33" t="s">
        <v>113</v>
      </c>
      <c r="B66" s="41">
        <v>25</v>
      </c>
      <c r="C66" s="42" t="s">
        <v>93</v>
      </c>
      <c r="D66" s="43" t="s">
        <v>114</v>
      </c>
      <c r="E66" s="44">
        <v>1</v>
      </c>
      <c r="F66" s="41" t="s">
        <v>41</v>
      </c>
      <c r="G66" s="45">
        <v>157.15</v>
      </c>
      <c r="H66" s="45">
        <f t="shared" si="0"/>
        <v>157.15</v>
      </c>
      <c r="I66" s="46">
        <v>23</v>
      </c>
      <c r="J66" s="47">
        <f t="shared" si="1"/>
        <v>36.14</v>
      </c>
      <c r="K66" s="45">
        <f t="shared" si="2"/>
        <v>193.29</v>
      </c>
      <c r="L66" s="48"/>
      <c r="M66" s="4"/>
    </row>
    <row r="67" spans="1:15" ht="22.5" customHeight="1" x14ac:dyDescent="0.25">
      <c r="A67" s="33" t="s">
        <v>115</v>
      </c>
      <c r="B67" s="41">
        <v>26</v>
      </c>
      <c r="C67" s="42" t="s">
        <v>101</v>
      </c>
      <c r="D67" s="43" t="s">
        <v>116</v>
      </c>
      <c r="E67" s="44">
        <v>1</v>
      </c>
      <c r="F67" s="41" t="s">
        <v>41</v>
      </c>
      <c r="G67" s="45">
        <v>1.79</v>
      </c>
      <c r="H67" s="45">
        <f t="shared" si="0"/>
        <v>1.79</v>
      </c>
      <c r="I67" s="46">
        <v>23</v>
      </c>
      <c r="J67" s="47">
        <f t="shared" si="1"/>
        <v>0.41</v>
      </c>
      <c r="K67" s="45">
        <f t="shared" si="2"/>
        <v>2.2000000000000002</v>
      </c>
      <c r="L67" s="48"/>
      <c r="M67" s="4"/>
    </row>
    <row r="68" spans="1:15" ht="22.5" customHeight="1" x14ac:dyDescent="0.25">
      <c r="A68" s="33" t="s">
        <v>117</v>
      </c>
      <c r="B68" s="41">
        <v>27</v>
      </c>
      <c r="C68" s="42" t="s">
        <v>101</v>
      </c>
      <c r="D68" s="43" t="s">
        <v>118</v>
      </c>
      <c r="E68" s="44">
        <v>1</v>
      </c>
      <c r="F68" s="41" t="s">
        <v>41</v>
      </c>
      <c r="G68" s="45">
        <v>5.8</v>
      </c>
      <c r="H68" s="45">
        <f t="shared" si="0"/>
        <v>5.8</v>
      </c>
      <c r="I68" s="46">
        <v>23</v>
      </c>
      <c r="J68" s="47">
        <f t="shared" si="1"/>
        <v>1.33</v>
      </c>
      <c r="K68" s="45">
        <f t="shared" si="2"/>
        <v>7.13</v>
      </c>
      <c r="L68" s="48"/>
      <c r="M68" s="4"/>
    </row>
    <row r="69" spans="1:15" ht="22.5" customHeight="1" x14ac:dyDescent="0.25">
      <c r="A69" s="33" t="s">
        <v>119</v>
      </c>
      <c r="B69" s="41">
        <v>28</v>
      </c>
      <c r="C69" s="42" t="s">
        <v>120</v>
      </c>
      <c r="D69" s="43" t="s">
        <v>121</v>
      </c>
      <c r="E69" s="44">
        <v>1</v>
      </c>
      <c r="F69" s="41" t="s">
        <v>41</v>
      </c>
      <c r="G69" s="45">
        <v>746.33</v>
      </c>
      <c r="H69" s="45">
        <f t="shared" si="0"/>
        <v>746.33</v>
      </c>
      <c r="I69" s="46">
        <v>23</v>
      </c>
      <c r="J69" s="47">
        <f t="shared" si="1"/>
        <v>171.66</v>
      </c>
      <c r="K69" s="45">
        <f t="shared" si="2"/>
        <v>917.99</v>
      </c>
      <c r="L69" s="48"/>
      <c r="M69" s="4"/>
    </row>
    <row r="70" spans="1:15" ht="22.5" customHeight="1" x14ac:dyDescent="0.25">
      <c r="A70" s="33" t="s">
        <v>122</v>
      </c>
      <c r="B70" s="41">
        <v>29</v>
      </c>
      <c r="C70" s="42" t="s">
        <v>123</v>
      </c>
      <c r="D70" s="43" t="s">
        <v>124</v>
      </c>
      <c r="E70" s="44">
        <v>1</v>
      </c>
      <c r="F70" s="41" t="s">
        <v>41</v>
      </c>
      <c r="G70" s="45">
        <v>130.44999999999999</v>
      </c>
      <c r="H70" s="45">
        <f t="shared" si="0"/>
        <v>130.44999999999999</v>
      </c>
      <c r="I70" s="46">
        <v>23</v>
      </c>
      <c r="J70" s="47">
        <f t="shared" si="1"/>
        <v>30</v>
      </c>
      <c r="K70" s="45">
        <f t="shared" si="2"/>
        <v>160.44999999999999</v>
      </c>
      <c r="L70" s="48"/>
      <c r="M70" s="4"/>
    </row>
    <row r="71" spans="1:15" ht="22.5" customHeight="1" x14ac:dyDescent="0.25">
      <c r="A71" s="33" t="s">
        <v>113</v>
      </c>
      <c r="B71" s="41">
        <v>30</v>
      </c>
      <c r="C71" s="42" t="s">
        <v>125</v>
      </c>
      <c r="D71" s="43" t="s">
        <v>126</v>
      </c>
      <c r="E71" s="44">
        <v>2</v>
      </c>
      <c r="F71" s="41" t="s">
        <v>41</v>
      </c>
      <c r="G71" s="45">
        <v>81.63</v>
      </c>
      <c r="H71" s="45">
        <f t="shared" si="0"/>
        <v>163.26</v>
      </c>
      <c r="I71" s="46">
        <v>23</v>
      </c>
      <c r="J71" s="47">
        <f t="shared" si="1"/>
        <v>37.549999999999997</v>
      </c>
      <c r="K71" s="45">
        <f t="shared" si="2"/>
        <v>200.81</v>
      </c>
      <c r="L71" s="48"/>
      <c r="M71" s="4"/>
    </row>
    <row r="72" spans="1:15" ht="22.5" customHeight="1" x14ac:dyDescent="0.25">
      <c r="A72" s="33" t="s">
        <v>127</v>
      </c>
      <c r="B72" s="41">
        <v>31</v>
      </c>
      <c r="C72" s="42" t="s">
        <v>128</v>
      </c>
      <c r="D72" s="43" t="s">
        <v>129</v>
      </c>
      <c r="E72" s="44">
        <v>8</v>
      </c>
      <c r="F72" s="41" t="s">
        <v>41</v>
      </c>
      <c r="G72" s="45">
        <v>0.88</v>
      </c>
      <c r="H72" s="45">
        <f t="shared" si="0"/>
        <v>7.04</v>
      </c>
      <c r="I72" s="46">
        <v>23</v>
      </c>
      <c r="J72" s="47">
        <f t="shared" si="1"/>
        <v>1.62</v>
      </c>
      <c r="K72" s="45">
        <f t="shared" si="2"/>
        <v>8.66</v>
      </c>
      <c r="L72" s="48"/>
      <c r="M72" s="4"/>
    </row>
    <row r="73" spans="1:15" ht="22.5" customHeight="1" x14ac:dyDescent="0.25">
      <c r="A73" s="33" t="s">
        <v>130</v>
      </c>
      <c r="B73" s="41">
        <v>32</v>
      </c>
      <c r="C73" s="42" t="s">
        <v>131</v>
      </c>
      <c r="D73" s="43" t="s">
        <v>132</v>
      </c>
      <c r="E73" s="44">
        <v>1</v>
      </c>
      <c r="F73" s="41" t="s">
        <v>41</v>
      </c>
      <c r="G73" s="45">
        <v>36.200000000000003</v>
      </c>
      <c r="H73" s="45">
        <f t="shared" si="0"/>
        <v>36.200000000000003</v>
      </c>
      <c r="I73" s="46">
        <v>23</v>
      </c>
      <c r="J73" s="47">
        <f t="shared" si="1"/>
        <v>8.33</v>
      </c>
      <c r="K73" s="45">
        <f t="shared" si="2"/>
        <v>44.53</v>
      </c>
      <c r="L73" s="48"/>
      <c r="M73" s="4"/>
    </row>
    <row r="74" spans="1:15" ht="22.5" customHeight="1" x14ac:dyDescent="0.25">
      <c r="A74" s="33" t="s">
        <v>133</v>
      </c>
      <c r="B74" s="41">
        <v>33</v>
      </c>
      <c r="C74" s="42" t="s">
        <v>131</v>
      </c>
      <c r="D74" s="43" t="s">
        <v>134</v>
      </c>
      <c r="E74" s="44">
        <v>1</v>
      </c>
      <c r="F74" s="41" t="s">
        <v>41</v>
      </c>
      <c r="G74" s="45">
        <v>82.14</v>
      </c>
      <c r="H74" s="45">
        <f t="shared" si="0"/>
        <v>82.14</v>
      </c>
      <c r="I74" s="46">
        <v>23</v>
      </c>
      <c r="J74" s="47">
        <f t="shared" si="1"/>
        <v>18.89</v>
      </c>
      <c r="K74" s="45">
        <f t="shared" si="2"/>
        <v>101.03</v>
      </c>
      <c r="L74" s="48"/>
      <c r="M74" s="4"/>
    </row>
    <row r="75" spans="1:15" ht="22.5" customHeight="1" x14ac:dyDescent="0.25">
      <c r="A75" s="4"/>
      <c r="B75" s="51"/>
      <c r="C75" s="52"/>
      <c r="D75" s="52"/>
      <c r="E75" s="53"/>
      <c r="F75" s="54"/>
      <c r="G75" s="55" t="s">
        <v>135</v>
      </c>
      <c r="H75" s="56">
        <f>SUM(H42:H74)</f>
        <v>8803.760000000002</v>
      </c>
      <c r="I75" s="57" t="s">
        <v>136</v>
      </c>
      <c r="J75" s="58">
        <f>SUM(J42:J74)</f>
        <v>2024.8299999999995</v>
      </c>
      <c r="K75" s="59">
        <f>SUM(K42:K74)</f>
        <v>10828.590000000002</v>
      </c>
      <c r="L75" s="60"/>
      <c r="M75" s="4"/>
      <c r="O75" s="61"/>
    </row>
    <row r="76" spans="1:1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5" hidden="1" x14ac:dyDescent="0.25">
      <c r="A77" s="62" t="s">
        <v>0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4"/>
    </row>
    <row r="78" spans="1:15" hidden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5" hidden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5" x14ac:dyDescent="0.25">
      <c r="A80" s="4"/>
      <c r="B80" s="30" t="s">
        <v>137</v>
      </c>
      <c r="C80" s="64" t="s">
        <v>138</v>
      </c>
      <c r="D80" s="65"/>
      <c r="E80" s="66"/>
      <c r="F80" s="66"/>
      <c r="G80" s="66"/>
      <c r="H80" s="66"/>
      <c r="I80" s="66"/>
      <c r="J80" s="66"/>
      <c r="K80" s="66"/>
      <c r="L80" s="66"/>
      <c r="M80" s="4"/>
    </row>
    <row r="81" spans="1:13" x14ac:dyDescent="0.25">
      <c r="A81" s="4"/>
      <c r="B81" s="67" t="s">
        <v>139</v>
      </c>
      <c r="C81" s="68" t="s">
        <v>140</v>
      </c>
      <c r="D81" s="66"/>
      <c r="E81" s="66"/>
      <c r="F81" s="66"/>
      <c r="G81" s="66"/>
      <c r="H81" s="66"/>
      <c r="I81" s="66"/>
      <c r="J81" s="66"/>
      <c r="K81" s="66"/>
      <c r="L81" s="66"/>
      <c r="M81" s="4"/>
    </row>
    <row r="82" spans="1:13" x14ac:dyDescent="0.25">
      <c r="A82" s="4"/>
      <c r="B82" s="67" t="s">
        <v>141</v>
      </c>
      <c r="C82" s="68" t="s">
        <v>142</v>
      </c>
      <c r="D82" s="66"/>
      <c r="E82" s="66"/>
      <c r="F82" s="66"/>
      <c r="G82" s="66"/>
      <c r="H82" s="66"/>
      <c r="I82" s="66"/>
      <c r="J82" s="66"/>
      <c r="K82" s="66"/>
      <c r="L82" s="66"/>
      <c r="M82" s="4"/>
    </row>
    <row r="83" spans="1:13" x14ac:dyDescent="0.25">
      <c r="A83" s="4"/>
      <c r="B83" s="67" t="s">
        <v>143</v>
      </c>
      <c r="C83" s="68" t="s">
        <v>144</v>
      </c>
      <c r="D83" s="66"/>
      <c r="E83" s="66"/>
      <c r="F83" s="66"/>
      <c r="G83" s="66"/>
      <c r="H83" s="66"/>
      <c r="I83" s="66"/>
      <c r="J83" s="66"/>
      <c r="K83" s="66"/>
      <c r="L83" s="66"/>
      <c r="M83" s="4"/>
    </row>
    <row r="84" spans="1:13" hidden="1" x14ac:dyDescent="0.25">
      <c r="A84" s="69"/>
      <c r="B84" s="67" t="s">
        <v>145</v>
      </c>
      <c r="C84" s="68" t="s">
        <v>146</v>
      </c>
      <c r="D84" s="66"/>
      <c r="E84" s="66"/>
      <c r="F84" s="66"/>
      <c r="G84" s="66"/>
      <c r="H84" s="66"/>
      <c r="I84" s="66"/>
      <c r="J84" s="66"/>
      <c r="K84" s="66"/>
      <c r="L84" s="66"/>
      <c r="M84" s="4"/>
    </row>
    <row r="85" spans="1:13" hidden="1" x14ac:dyDescent="0.25">
      <c r="A85" s="69"/>
      <c r="B85" s="67"/>
      <c r="C85" s="68" t="s">
        <v>147</v>
      </c>
      <c r="D85" s="66"/>
      <c r="E85" s="66"/>
      <c r="F85" s="66"/>
      <c r="G85" s="66"/>
      <c r="H85" s="66"/>
      <c r="I85" s="66"/>
      <c r="J85" s="66"/>
      <c r="K85" s="66"/>
      <c r="L85" s="66"/>
      <c r="M85" s="4"/>
    </row>
    <row r="86" spans="1:13" hidden="1" x14ac:dyDescent="0.25">
      <c r="A86" s="69"/>
      <c r="B86" s="67" t="s">
        <v>148</v>
      </c>
      <c r="C86" s="68" t="s">
        <v>149</v>
      </c>
      <c r="D86" s="66"/>
      <c r="E86" s="66"/>
      <c r="F86" s="66"/>
      <c r="G86" s="66"/>
      <c r="H86" s="66"/>
      <c r="I86" s="66"/>
      <c r="J86" s="66"/>
      <c r="K86" s="66"/>
      <c r="L86" s="66"/>
      <c r="M86" s="4"/>
    </row>
    <row r="87" spans="1:13" hidden="1" x14ac:dyDescent="0.25">
      <c r="A87" s="69"/>
      <c r="B87" s="67"/>
      <c r="C87" s="68" t="s">
        <v>150</v>
      </c>
      <c r="D87" s="66"/>
      <c r="E87" s="66"/>
      <c r="F87" s="66"/>
      <c r="G87" s="66"/>
      <c r="H87" s="66"/>
      <c r="I87" s="66"/>
      <c r="J87" s="66"/>
      <c r="K87" s="66"/>
      <c r="L87" s="66"/>
      <c r="M87" s="4"/>
    </row>
    <row r="88" spans="1:13" hidden="1" x14ac:dyDescent="0.25">
      <c r="A88" s="69"/>
      <c r="B88" s="67" t="s">
        <v>151</v>
      </c>
      <c r="C88" s="66" t="s">
        <v>152</v>
      </c>
      <c r="D88" s="66"/>
      <c r="E88" s="66"/>
      <c r="F88" s="66"/>
      <c r="G88" s="66"/>
      <c r="H88" s="66"/>
      <c r="I88" s="66"/>
      <c r="J88" s="66"/>
      <c r="K88" s="66"/>
      <c r="L88" s="66"/>
      <c r="M88" s="4"/>
    </row>
    <row r="89" spans="1:13" hidden="1" x14ac:dyDescent="0.25">
      <c r="A89" s="69"/>
      <c r="B89" s="67"/>
      <c r="C89" s="66" t="s">
        <v>153</v>
      </c>
      <c r="D89" s="66"/>
      <c r="E89" s="66"/>
      <c r="F89" s="66"/>
      <c r="G89" s="66"/>
      <c r="H89" s="66"/>
      <c r="I89" s="66"/>
      <c r="J89" s="66"/>
      <c r="K89" s="66"/>
      <c r="L89" s="66"/>
      <c r="M89" s="4"/>
    </row>
    <row r="90" spans="1:13" hidden="1" x14ac:dyDescent="0.25">
      <c r="A90" s="69"/>
      <c r="B90" s="67"/>
      <c r="C90" s="66" t="s">
        <v>154</v>
      </c>
      <c r="D90" s="66"/>
      <c r="E90" s="66"/>
      <c r="F90" s="66"/>
      <c r="G90" s="66"/>
      <c r="H90" s="66"/>
      <c r="I90" s="66"/>
      <c r="J90" s="66"/>
      <c r="K90" s="66"/>
      <c r="L90" s="66"/>
      <c r="M90" s="4"/>
    </row>
    <row r="91" spans="1:13" hidden="1" x14ac:dyDescent="0.25">
      <c r="A91" s="69"/>
      <c r="B91" s="67" t="s">
        <v>155</v>
      </c>
      <c r="C91" s="66" t="s">
        <v>156</v>
      </c>
      <c r="D91" s="66"/>
      <c r="E91" s="66"/>
      <c r="F91" s="66"/>
      <c r="G91" s="66"/>
      <c r="H91" s="66"/>
      <c r="I91" s="66"/>
      <c r="J91" s="66"/>
      <c r="K91" s="66"/>
      <c r="L91" s="66"/>
      <c r="M91" s="4"/>
    </row>
    <row r="92" spans="1:13" hidden="1" x14ac:dyDescent="0.25">
      <c r="A92" s="69"/>
      <c r="B92" s="67"/>
      <c r="C92" s="66" t="s">
        <v>157</v>
      </c>
      <c r="D92" s="66"/>
      <c r="E92" s="66"/>
      <c r="F92" s="66"/>
      <c r="G92" s="66"/>
      <c r="H92" s="66"/>
      <c r="I92" s="66"/>
      <c r="J92" s="66"/>
      <c r="K92" s="66"/>
      <c r="L92" s="66"/>
      <c r="M92" s="4"/>
    </row>
    <row r="93" spans="1:13" hidden="1" x14ac:dyDescent="0.25">
      <c r="A93" s="69"/>
      <c r="B93" s="67"/>
      <c r="C93" s="66" t="s">
        <v>158</v>
      </c>
      <c r="D93" s="66"/>
      <c r="E93" s="66"/>
      <c r="F93" s="66"/>
      <c r="G93" s="66"/>
      <c r="H93" s="66"/>
      <c r="I93" s="66"/>
      <c r="J93" s="66"/>
      <c r="K93" s="66"/>
      <c r="L93" s="66"/>
      <c r="M93" s="4"/>
    </row>
    <row r="94" spans="1:13" hidden="1" x14ac:dyDescent="0.25">
      <c r="A94" s="69"/>
      <c r="B94" s="67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4"/>
    </row>
    <row r="95" spans="1:13" hidden="1" x14ac:dyDescent="0.25">
      <c r="A95" s="69"/>
      <c r="B95" s="30" t="s">
        <v>159</v>
      </c>
      <c r="C95" s="70" t="s">
        <v>160</v>
      </c>
      <c r="D95" s="65"/>
      <c r="E95" s="65"/>
      <c r="F95" s="65"/>
      <c r="G95" s="65"/>
      <c r="H95" s="65"/>
      <c r="I95" s="65"/>
      <c r="J95" s="65"/>
      <c r="K95" s="65"/>
      <c r="L95" s="66"/>
      <c r="M95" s="4"/>
    </row>
    <row r="96" spans="1:13" hidden="1" x14ac:dyDescent="0.25">
      <c r="A96" s="69"/>
      <c r="B96" s="67" t="s">
        <v>139</v>
      </c>
      <c r="C96" s="68" t="s">
        <v>161</v>
      </c>
      <c r="D96" s="66"/>
      <c r="E96" s="66"/>
      <c r="F96" s="66"/>
      <c r="G96" s="66"/>
      <c r="H96" s="66"/>
      <c r="I96" s="66"/>
      <c r="J96" s="66"/>
      <c r="K96" s="66"/>
      <c r="L96" s="66"/>
      <c r="M96" s="4"/>
    </row>
    <row r="97" spans="1:13" hidden="1" x14ac:dyDescent="0.25">
      <c r="A97" s="69"/>
      <c r="B97" s="71"/>
      <c r="C97" s="68" t="s">
        <v>162</v>
      </c>
      <c r="D97" s="66"/>
      <c r="E97" s="66"/>
      <c r="F97" s="66"/>
      <c r="G97" s="66"/>
      <c r="H97" s="66"/>
      <c r="I97" s="66"/>
      <c r="J97" s="66"/>
      <c r="K97" s="66"/>
      <c r="L97" s="66"/>
      <c r="M97" s="4"/>
    </row>
    <row r="98" spans="1:13" hidden="1" x14ac:dyDescent="0.25">
      <c r="A98" s="69"/>
      <c r="B98" s="71"/>
      <c r="C98" s="68" t="s">
        <v>163</v>
      </c>
      <c r="D98" s="66"/>
      <c r="E98" s="66"/>
      <c r="F98" s="66"/>
      <c r="G98" s="66"/>
      <c r="H98" s="66"/>
      <c r="I98" s="66"/>
      <c r="J98" s="66"/>
      <c r="K98" s="66"/>
      <c r="L98" s="66"/>
      <c r="M98" s="4"/>
    </row>
    <row r="99" spans="1:13" hidden="1" x14ac:dyDescent="0.25">
      <c r="A99" s="69"/>
      <c r="B99" s="71"/>
      <c r="C99" s="68" t="s">
        <v>164</v>
      </c>
      <c r="D99" s="66"/>
      <c r="E99" s="66"/>
      <c r="F99" s="66"/>
      <c r="G99" s="66"/>
      <c r="H99" s="66"/>
      <c r="I99" s="66"/>
      <c r="J99" s="66"/>
      <c r="K99" s="66"/>
      <c r="L99" s="66"/>
      <c r="M99" s="4"/>
    </row>
    <row r="100" spans="1:13" hidden="1" x14ac:dyDescent="0.25">
      <c r="A100" s="69"/>
      <c r="B100" s="71"/>
      <c r="C100" s="68" t="s">
        <v>165</v>
      </c>
      <c r="D100" s="66"/>
      <c r="E100" s="66"/>
      <c r="F100" s="66"/>
      <c r="G100" s="66"/>
      <c r="H100" s="66"/>
      <c r="I100" s="66"/>
      <c r="J100" s="66"/>
      <c r="K100" s="66"/>
      <c r="L100" s="66"/>
      <c r="M100" s="4"/>
    </row>
    <row r="101" spans="1:13" hidden="1" x14ac:dyDescent="0.25">
      <c r="A101" s="69"/>
      <c r="B101" s="71"/>
      <c r="C101" s="68" t="s">
        <v>166</v>
      </c>
      <c r="D101" s="66"/>
      <c r="E101" s="66"/>
      <c r="F101" s="66"/>
      <c r="G101" s="66"/>
      <c r="H101" s="66"/>
      <c r="I101" s="66"/>
      <c r="J101" s="66"/>
      <c r="K101" s="66"/>
      <c r="L101" s="66"/>
      <c r="M101" s="4"/>
    </row>
    <row r="102" spans="1:13" hidden="1" x14ac:dyDescent="0.25">
      <c r="A102" s="69"/>
      <c r="B102" s="67" t="s">
        <v>141</v>
      </c>
      <c r="C102" s="68" t="s">
        <v>167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4"/>
    </row>
    <row r="103" spans="1:13" hidden="1" x14ac:dyDescent="0.25">
      <c r="A103" s="69"/>
      <c r="B103" s="71"/>
      <c r="C103" s="68" t="s">
        <v>168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4"/>
    </row>
    <row r="104" spans="1:13" hidden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idden="1" x14ac:dyDescent="0.25">
      <c r="A105" s="62" t="s">
        <v>0</v>
      </c>
      <c r="B105" s="63"/>
      <c r="C105" s="63" t="s">
        <v>169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</row>
    <row r="106" spans="1:13" hidden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x14ac:dyDescent="0.25">
      <c r="A107" s="4"/>
      <c r="B107" s="72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4"/>
    </row>
    <row r="108" spans="1:13" ht="13.5" customHeight="1" x14ac:dyDescent="0.25">
      <c r="A108" s="4"/>
      <c r="B108" s="73" t="s">
        <v>170</v>
      </c>
      <c r="C108" s="10" t="s">
        <v>171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4"/>
    </row>
    <row r="109" spans="1:13" ht="13.5" customHeight="1" x14ac:dyDescent="0.25">
      <c r="A109" s="4"/>
      <c r="B109" s="25" t="s">
        <v>172</v>
      </c>
      <c r="C109" s="25"/>
      <c r="D109" s="25"/>
      <c r="E109" s="25"/>
      <c r="F109" s="25"/>
      <c r="G109" s="25"/>
      <c r="H109" s="25"/>
      <c r="I109" s="25"/>
      <c r="J109" s="25"/>
      <c r="K109" s="25"/>
      <c r="M109" s="4"/>
    </row>
    <row r="110" spans="1:13" ht="13.5" customHeight="1" x14ac:dyDescent="0.25">
      <c r="A110" s="4"/>
      <c r="B110" s="73" t="s">
        <v>173</v>
      </c>
      <c r="C110" s="10" t="s">
        <v>174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4"/>
    </row>
    <row r="111" spans="1:13" ht="13.5" customHeight="1" x14ac:dyDescent="0.25">
      <c r="A111" s="4"/>
      <c r="B111" s="73" t="s">
        <v>175</v>
      </c>
      <c r="C111" s="10" t="s">
        <v>176</v>
      </c>
      <c r="D111" s="16"/>
      <c r="E111" s="16"/>
      <c r="F111" s="16"/>
      <c r="G111" s="16"/>
      <c r="H111" s="74"/>
      <c r="I111" s="75"/>
      <c r="J111" s="74"/>
      <c r="K111" s="74"/>
      <c r="L111" s="16"/>
      <c r="M111" s="4"/>
    </row>
    <row r="112" spans="1:13" ht="13.5" customHeight="1" x14ac:dyDescent="0.25">
      <c r="A112" s="4"/>
      <c r="B112" s="73" t="s">
        <v>177</v>
      </c>
      <c r="C112" s="10" t="s">
        <v>178</v>
      </c>
      <c r="D112" s="16"/>
      <c r="E112" s="16"/>
      <c r="F112" s="16"/>
      <c r="G112" s="16"/>
      <c r="H112" s="74"/>
      <c r="I112" s="75"/>
      <c r="J112" s="74"/>
      <c r="K112" s="74"/>
      <c r="L112" s="16"/>
      <c r="M112" s="4"/>
    </row>
    <row r="113" spans="1:13" ht="13.5" customHeight="1" x14ac:dyDescent="0.25">
      <c r="A113" s="4"/>
      <c r="B113" s="72"/>
      <c r="C113" s="11"/>
      <c r="D113" s="11"/>
      <c r="E113" s="11"/>
      <c r="F113" s="11"/>
      <c r="G113" s="11"/>
      <c r="H113" s="76"/>
      <c r="I113" s="77"/>
      <c r="J113" s="76"/>
      <c r="K113" s="76"/>
      <c r="L113" s="11"/>
      <c r="M113" s="4"/>
    </row>
    <row r="114" spans="1:13" ht="13.5" customHeight="1" x14ac:dyDescent="0.25">
      <c r="A114" s="4"/>
      <c r="B114" s="73" t="s">
        <v>179</v>
      </c>
      <c r="C114" s="10" t="s">
        <v>180</v>
      </c>
      <c r="D114" s="16"/>
      <c r="E114" s="16"/>
      <c r="F114" s="16"/>
      <c r="G114" s="16"/>
      <c r="H114" s="74"/>
      <c r="I114" s="75"/>
      <c r="J114" s="74"/>
      <c r="K114" s="74"/>
      <c r="L114" s="74"/>
      <c r="M114" s="4"/>
    </row>
    <row r="115" spans="1:13" ht="13.5" customHeight="1" x14ac:dyDescent="0.25">
      <c r="A115" s="4"/>
      <c r="B115" s="78"/>
      <c r="C115" s="16" t="s">
        <v>181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4"/>
    </row>
    <row r="116" spans="1:13" ht="13.5" customHeight="1" x14ac:dyDescent="0.25">
      <c r="A116" s="4"/>
      <c r="B116" s="78"/>
      <c r="C116" s="16" t="s">
        <v>182</v>
      </c>
      <c r="D116" s="16"/>
      <c r="E116" s="16"/>
      <c r="F116" s="16"/>
      <c r="G116" s="16"/>
      <c r="H116" s="16"/>
      <c r="I116" s="16"/>
      <c r="J116" s="16"/>
      <c r="K116" s="16"/>
      <c r="L116" s="16"/>
      <c r="M116" s="4"/>
    </row>
    <row r="117" spans="1:13" ht="13.5" customHeight="1" x14ac:dyDescent="0.25">
      <c r="A117" s="4"/>
      <c r="C117" s="79" t="s">
        <v>183</v>
      </c>
      <c r="D117" s="11"/>
      <c r="E117" s="11"/>
      <c r="F117" s="11"/>
      <c r="G117" s="11"/>
      <c r="H117" s="11"/>
      <c r="I117" s="11"/>
      <c r="J117" s="11"/>
      <c r="K117" s="11"/>
      <c r="M117" s="4"/>
    </row>
    <row r="118" spans="1:13" ht="13.5" customHeight="1" x14ac:dyDescent="0.25">
      <c r="A118" s="4"/>
      <c r="C118" s="80" t="s">
        <v>184</v>
      </c>
      <c r="D118" s="11"/>
      <c r="E118" s="11"/>
      <c r="F118" s="11"/>
      <c r="G118" s="11"/>
      <c r="H118" s="11"/>
      <c r="I118" s="11"/>
      <c r="J118" s="11"/>
      <c r="K118" s="11"/>
      <c r="M118" s="4"/>
    </row>
    <row r="119" spans="1:13" ht="13.5" customHeight="1" x14ac:dyDescent="0.25">
      <c r="A119" s="4"/>
      <c r="B119" s="73" t="s">
        <v>185</v>
      </c>
      <c r="C119" s="16" t="s">
        <v>186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4"/>
    </row>
    <row r="120" spans="1:13" ht="13.5" customHeight="1" x14ac:dyDescent="0.25">
      <c r="A120" s="4"/>
      <c r="C120" s="19" t="s">
        <v>187</v>
      </c>
      <c r="D120" s="11"/>
      <c r="E120" s="11"/>
      <c r="F120" s="11"/>
      <c r="G120" s="11"/>
      <c r="H120" s="11"/>
      <c r="I120" s="11"/>
      <c r="J120" s="11"/>
      <c r="K120" s="11"/>
      <c r="M120" s="4"/>
    </row>
    <row r="121" spans="1:13" ht="13.5" customHeight="1" x14ac:dyDescent="0.25">
      <c r="A121" s="4"/>
      <c r="C121" s="81" t="s">
        <v>188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4"/>
    </row>
    <row r="122" spans="1:13" ht="13.5" customHeight="1" x14ac:dyDescent="0.25">
      <c r="A122" s="4"/>
      <c r="C122" s="81" t="s">
        <v>189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4"/>
    </row>
    <row r="123" spans="1:13" ht="13.5" customHeight="1" x14ac:dyDescent="0.25">
      <c r="A123" s="4"/>
      <c r="C123" s="82" t="s">
        <v>190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4"/>
    </row>
    <row r="124" spans="1:13" ht="13.5" customHeight="1" x14ac:dyDescent="0.25">
      <c r="A124" s="4"/>
      <c r="C124" s="81" t="s">
        <v>191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4"/>
    </row>
    <row r="125" spans="1:13" ht="13.5" customHeight="1" x14ac:dyDescent="0.25">
      <c r="A125" s="4"/>
      <c r="B125" s="30" t="s">
        <v>192</v>
      </c>
      <c r="C125" s="68" t="s">
        <v>193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4"/>
    </row>
    <row r="126" spans="1:13" ht="13.5" customHeight="1" x14ac:dyDescent="0.25">
      <c r="A126" s="4"/>
      <c r="C126" s="68" t="s">
        <v>194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4"/>
    </row>
    <row r="127" spans="1:13" ht="13.5" customHeight="1" x14ac:dyDescent="0.25">
      <c r="A127" s="4"/>
      <c r="B127" s="30" t="s">
        <v>195</v>
      </c>
      <c r="C127" s="68" t="s">
        <v>196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4"/>
    </row>
    <row r="128" spans="1:13" ht="13.5" customHeight="1" x14ac:dyDescent="0.25">
      <c r="A128" s="4"/>
      <c r="C128" s="68" t="s">
        <v>197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4"/>
    </row>
    <row r="129" spans="1:13" ht="13.5" customHeight="1" x14ac:dyDescent="0.25">
      <c r="A129" s="4"/>
      <c r="B129" s="73" t="s">
        <v>198</v>
      </c>
      <c r="C129" s="18" t="s">
        <v>199</v>
      </c>
      <c r="D129" s="11"/>
      <c r="E129" s="11"/>
      <c r="F129" s="11"/>
      <c r="G129" s="11"/>
      <c r="H129" s="11"/>
      <c r="I129" s="11"/>
      <c r="J129" s="11"/>
      <c r="K129" s="11"/>
      <c r="M129" s="4"/>
    </row>
    <row r="130" spans="1:13" ht="13.5" customHeight="1" x14ac:dyDescent="0.25">
      <c r="A130" s="4"/>
      <c r="B130" s="66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4"/>
    </row>
    <row r="131" spans="1:13" ht="13.5" customHeight="1" x14ac:dyDescent="0.25">
      <c r="A131" s="4"/>
      <c r="C131" s="68" t="s">
        <v>200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4"/>
    </row>
    <row r="132" spans="1:13" ht="13.5" customHeight="1" x14ac:dyDescent="0.25">
      <c r="A132" s="4"/>
      <c r="C132" s="68"/>
      <c r="D132" s="11"/>
      <c r="E132" s="11"/>
      <c r="F132" s="11"/>
      <c r="G132" s="11"/>
      <c r="H132" s="11"/>
      <c r="I132" s="11"/>
      <c r="J132" s="11"/>
      <c r="K132" s="11"/>
      <c r="L132" s="11"/>
      <c r="M132" s="4"/>
    </row>
    <row r="133" spans="1:13" ht="13.5" customHeight="1" x14ac:dyDescent="0.25">
      <c r="A133" s="4"/>
      <c r="C133" s="68" t="s">
        <v>200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4"/>
    </row>
    <row r="134" spans="1:13" ht="13.5" customHeight="1" x14ac:dyDescent="0.25">
      <c r="A134" s="4"/>
      <c r="B134" s="66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4"/>
    </row>
    <row r="135" spans="1:13" ht="13.5" customHeight="1" x14ac:dyDescent="0.25">
      <c r="A135" s="4"/>
      <c r="B135" s="66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4"/>
    </row>
    <row r="136" spans="1:13" ht="13.5" customHeight="1" x14ac:dyDescent="0.25">
      <c r="A136" s="4"/>
      <c r="B136" s="66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4"/>
    </row>
    <row r="137" spans="1:13" ht="13.5" customHeight="1" x14ac:dyDescent="0.25">
      <c r="A137" s="4"/>
      <c r="B137" s="66"/>
      <c r="C137" s="83" t="s">
        <v>200</v>
      </c>
      <c r="D137" s="22"/>
      <c r="E137" s="11"/>
      <c r="F137" s="11"/>
      <c r="G137" s="83" t="s">
        <v>201</v>
      </c>
      <c r="I137" s="22"/>
      <c r="J137" s="22"/>
      <c r="K137" s="22"/>
      <c r="L137" s="22"/>
      <c r="M137" s="4"/>
    </row>
    <row r="138" spans="1:13" ht="13.5" customHeight="1" x14ac:dyDescent="0.25">
      <c r="A138" s="4"/>
      <c r="B138" s="66"/>
      <c r="C138" s="25" t="s">
        <v>202</v>
      </c>
      <c r="D138" s="7"/>
      <c r="E138" s="11"/>
      <c r="F138" s="11"/>
      <c r="G138" s="25" t="s">
        <v>203</v>
      </c>
      <c r="H138" s="7"/>
      <c r="I138" s="25"/>
      <c r="J138" s="25"/>
      <c r="K138" s="25"/>
      <c r="L138" s="25"/>
      <c r="M138" s="4"/>
    </row>
    <row r="139" spans="1:13" ht="13.5" customHeight="1" x14ac:dyDescent="0.25">
      <c r="A139" s="4"/>
      <c r="B139" s="66"/>
      <c r="C139" s="11"/>
      <c r="D139" s="11"/>
      <c r="E139" s="11"/>
      <c r="F139" s="11"/>
      <c r="G139" s="25" t="s">
        <v>204</v>
      </c>
      <c r="H139" s="7"/>
      <c r="I139" s="22"/>
      <c r="J139" s="22"/>
      <c r="K139" s="22"/>
      <c r="L139" s="22"/>
      <c r="M139" s="4"/>
    </row>
    <row r="140" spans="1:13" ht="13.5" customHeight="1" x14ac:dyDescent="0.25">
      <c r="A140" s="4"/>
      <c r="B140" s="66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62" t="s">
        <v>0</v>
      </c>
      <c r="B142" s="63"/>
      <c r="C142" s="63" t="s">
        <v>205</v>
      </c>
      <c r="D142" s="63"/>
      <c r="E142" s="63"/>
      <c r="F142" s="63"/>
      <c r="G142" s="63"/>
      <c r="H142" s="63"/>
      <c r="I142" s="63"/>
      <c r="J142" s="63"/>
      <c r="K142" s="63"/>
      <c r="L142" s="63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</sheetData>
  <autoFilter ref="B41:L75"/>
  <pageMargins left="0.7" right="0.7" top="0.75" bottom="0.75" header="0.3" footer="0.3"/>
  <pageSetup paperSize="9" scale="76" orientation="portrait" r:id="rId1"/>
  <rowBreaks count="1" manualBreakCount="1">
    <brk id="5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139"/>
  <sheetViews>
    <sheetView showRuler="0" topLeftCell="A5" zoomScaleNormal="100" workbookViewId="0">
      <selection activeCell="F31" sqref="F31"/>
    </sheetView>
  </sheetViews>
  <sheetFormatPr defaultRowHeight="15" x14ac:dyDescent="0.25"/>
  <cols>
    <col min="1" max="2" width="5" customWidth="1"/>
    <col min="3" max="3" width="25.28515625" customWidth="1"/>
    <col min="4" max="4" width="10" customWidth="1"/>
    <col min="5" max="6" width="5" customWidth="1"/>
    <col min="7" max="7" width="9.28515625" bestFit="1" customWidth="1"/>
    <col min="8" max="8" width="10.140625" customWidth="1"/>
    <col min="9" max="9" width="4.28515625" customWidth="1"/>
    <col min="10" max="10" width="9.42578125" hidden="1" customWidth="1"/>
    <col min="11" max="11" width="9.85546875" bestFit="1" customWidth="1"/>
    <col min="12" max="12" width="13.42578125" customWidth="1"/>
    <col min="13" max="13" width="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4"/>
      <c r="J4" s="4"/>
      <c r="L4" s="5" t="s">
        <v>1</v>
      </c>
      <c r="M4" s="4"/>
    </row>
    <row r="5" spans="1:13" ht="15.75" x14ac:dyDescent="0.25">
      <c r="A5" s="4"/>
      <c r="B5" s="6" t="s">
        <v>2</v>
      </c>
      <c r="C5" s="7"/>
      <c r="D5" s="7"/>
      <c r="E5" s="8"/>
      <c r="F5" s="8"/>
      <c r="G5" s="8"/>
      <c r="H5" s="7"/>
      <c r="I5" s="7"/>
      <c r="J5" s="9"/>
      <c r="K5" s="7"/>
      <c r="L5" s="7"/>
      <c r="M5" s="4"/>
    </row>
    <row r="6" spans="1:13" ht="13.5" customHeight="1" x14ac:dyDescent="0.25">
      <c r="A6" s="4"/>
      <c r="M6" s="4"/>
    </row>
    <row r="7" spans="1:13" ht="13.5" customHeight="1" x14ac:dyDescent="0.25">
      <c r="A7" s="4"/>
      <c r="B7" s="10" t="s">
        <v>3</v>
      </c>
      <c r="D7" s="11"/>
      <c r="M7" s="4"/>
    </row>
    <row r="8" spans="1:13" ht="13.5" customHeight="1" x14ac:dyDescent="0.25">
      <c r="A8" s="4"/>
      <c r="B8" s="12" t="s">
        <v>4</v>
      </c>
      <c r="D8" s="13"/>
      <c r="M8" s="4"/>
    </row>
    <row r="9" spans="1:13" ht="13.5" customHeight="1" x14ac:dyDescent="0.25">
      <c r="A9" s="4"/>
      <c r="B9" s="10" t="s">
        <v>5</v>
      </c>
      <c r="D9" s="11"/>
      <c r="M9" s="4"/>
    </row>
    <row r="10" spans="1:13" ht="13.5" customHeight="1" x14ac:dyDescent="0.25">
      <c r="A10" s="4"/>
      <c r="C10" s="11"/>
      <c r="D10" s="11"/>
      <c r="M10" s="4"/>
    </row>
    <row r="11" spans="1:13" ht="13.5" customHeight="1" x14ac:dyDescent="0.25">
      <c r="A11" s="4"/>
      <c r="B11" s="10" t="s">
        <v>6</v>
      </c>
      <c r="D11" s="11"/>
      <c r="M11" s="4"/>
    </row>
    <row r="12" spans="1:13" ht="13.5" customHeight="1" x14ac:dyDescent="0.25">
      <c r="A12" s="4"/>
      <c r="B12" s="14" t="s">
        <v>206</v>
      </c>
      <c r="D12" s="15"/>
      <c r="M12" s="4"/>
    </row>
    <row r="13" spans="1:13" ht="13.5" customHeight="1" x14ac:dyDescent="0.25">
      <c r="A13" s="4"/>
      <c r="C13" s="11"/>
      <c r="D13" s="11"/>
      <c r="M13" s="4"/>
    </row>
    <row r="14" spans="1:13" ht="13.5" customHeight="1" x14ac:dyDescent="0.25">
      <c r="A14" s="4"/>
      <c r="B14" s="10" t="s">
        <v>8</v>
      </c>
      <c r="D14" s="11"/>
      <c r="M14" s="4"/>
    </row>
    <row r="15" spans="1:13" ht="13.5" customHeight="1" x14ac:dyDescent="0.25">
      <c r="A15" s="4"/>
      <c r="C15" s="11"/>
      <c r="D15" s="11"/>
      <c r="M15" s="4"/>
    </row>
    <row r="16" spans="1:13" ht="13.5" customHeight="1" x14ac:dyDescent="0.25">
      <c r="A16" s="4"/>
      <c r="B16" s="16" t="s">
        <v>9</v>
      </c>
      <c r="D16" s="11"/>
      <c r="E16" s="17" t="s">
        <v>9</v>
      </c>
      <c r="M16" s="4"/>
    </row>
    <row r="17" spans="1:13" ht="13.5" customHeight="1" x14ac:dyDescent="0.25">
      <c r="A17" s="4"/>
      <c r="C17" s="11"/>
      <c r="D17" s="11"/>
      <c r="M17" s="4"/>
    </row>
    <row r="18" spans="1:13" ht="13.5" customHeight="1" x14ac:dyDescent="0.25">
      <c r="A18" s="4"/>
      <c r="B18" s="16" t="s">
        <v>9</v>
      </c>
      <c r="D18" s="11"/>
      <c r="E18" s="17" t="s">
        <v>9</v>
      </c>
      <c r="M18" s="4"/>
    </row>
    <row r="19" spans="1:13" ht="13.5" customHeight="1" x14ac:dyDescent="0.25">
      <c r="A19" s="4"/>
      <c r="C19" s="11"/>
      <c r="D19" s="11"/>
      <c r="M19" s="4"/>
    </row>
    <row r="20" spans="1:13" ht="13.5" customHeight="1" x14ac:dyDescent="0.25">
      <c r="A20" s="4"/>
      <c r="B20" s="18" t="s">
        <v>10</v>
      </c>
      <c r="D20" s="19" t="s">
        <v>11</v>
      </c>
      <c r="M20" s="4"/>
    </row>
    <row r="21" spans="1:13" ht="13.5" customHeight="1" x14ac:dyDescent="0.25">
      <c r="A21" s="4"/>
      <c r="B21" s="18" t="s">
        <v>12</v>
      </c>
      <c r="D21" s="19" t="s">
        <v>11</v>
      </c>
      <c r="M21" s="4"/>
    </row>
    <row r="22" spans="1:13" ht="13.5" customHeight="1" x14ac:dyDescent="0.25">
      <c r="A22" s="4"/>
      <c r="B22" s="18" t="s">
        <v>13</v>
      </c>
      <c r="D22" s="19" t="s">
        <v>11</v>
      </c>
      <c r="M22" s="4"/>
    </row>
    <row r="23" spans="1:13" ht="13.5" customHeight="1" x14ac:dyDescent="0.25">
      <c r="A23" s="4"/>
      <c r="B23" s="18" t="s">
        <v>14</v>
      </c>
      <c r="D23" s="19" t="s">
        <v>11</v>
      </c>
      <c r="M23" s="4"/>
    </row>
    <row r="24" spans="1:13" ht="13.5" customHeight="1" x14ac:dyDescent="0.25">
      <c r="A24" s="4"/>
      <c r="B24" s="18" t="s">
        <v>15</v>
      </c>
      <c r="D24" s="19" t="s">
        <v>11</v>
      </c>
      <c r="M24" s="4"/>
    </row>
    <row r="25" spans="1:13" ht="13.5" customHeight="1" x14ac:dyDescent="0.25">
      <c r="A25" s="4"/>
      <c r="C25" s="11"/>
      <c r="D25" s="11"/>
      <c r="M25" s="4"/>
    </row>
    <row r="26" spans="1:13" ht="13.5" customHeight="1" x14ac:dyDescent="0.25">
      <c r="A26" s="4"/>
      <c r="C26" s="11"/>
      <c r="D26" s="11"/>
      <c r="M26" s="4"/>
    </row>
    <row r="27" spans="1:13" ht="13.5" customHeight="1" x14ac:dyDescent="0.25">
      <c r="A27" s="4"/>
      <c r="B27" s="20"/>
      <c r="C27" s="21" t="s">
        <v>16</v>
      </c>
      <c r="D27" s="22"/>
      <c r="E27" s="7"/>
      <c r="F27" s="7"/>
      <c r="G27" s="7"/>
      <c r="H27" s="7"/>
      <c r="I27" s="7"/>
      <c r="J27" s="7"/>
      <c r="K27" s="7"/>
      <c r="L27" s="7"/>
      <c r="M27" s="4"/>
    </row>
    <row r="28" spans="1:13" ht="13.5" customHeight="1" x14ac:dyDescent="0.25">
      <c r="A28" s="4"/>
      <c r="C28" s="23" t="s">
        <v>207</v>
      </c>
      <c r="D28" s="24"/>
      <c r="E28" s="7"/>
      <c r="F28" s="7"/>
      <c r="G28" s="7"/>
      <c r="H28" s="7"/>
      <c r="I28" s="7"/>
      <c r="J28" s="7"/>
      <c r="K28" s="7"/>
      <c r="L28" s="7"/>
      <c r="M28" s="4"/>
    </row>
    <row r="29" spans="1:13" ht="13.5" customHeight="1" x14ac:dyDescent="0.25">
      <c r="A29" s="4"/>
      <c r="C29" s="21" t="s">
        <v>18</v>
      </c>
      <c r="D29" s="22"/>
      <c r="E29" s="7"/>
      <c r="F29" s="7"/>
      <c r="G29" s="7"/>
      <c r="H29" s="7"/>
      <c r="I29" s="7"/>
      <c r="J29" s="7"/>
      <c r="K29" s="7"/>
      <c r="L29" s="7"/>
      <c r="M29" s="4"/>
    </row>
    <row r="30" spans="1:13" ht="13.5" customHeight="1" x14ac:dyDescent="0.25">
      <c r="A30" s="4"/>
      <c r="C30" s="23" t="s">
        <v>206</v>
      </c>
      <c r="D30" s="25"/>
      <c r="E30" s="7"/>
      <c r="F30" s="7"/>
      <c r="G30" s="7"/>
      <c r="H30" s="7"/>
      <c r="I30" s="7"/>
      <c r="J30" s="7"/>
      <c r="K30" s="7"/>
      <c r="L30" s="7"/>
      <c r="M30" s="4"/>
    </row>
    <row r="31" spans="1:13" ht="13.5" customHeight="1" x14ac:dyDescent="0.25">
      <c r="A31" s="4"/>
      <c r="B31" s="90"/>
      <c r="C31" s="91"/>
      <c r="D31" s="91"/>
      <c r="E31" s="95"/>
      <c r="F31" s="96" t="s">
        <v>252</v>
      </c>
      <c r="G31" s="94"/>
      <c r="H31" s="91"/>
      <c r="I31" s="91"/>
      <c r="J31" s="91"/>
      <c r="K31" s="91"/>
      <c r="L31" s="91"/>
      <c r="M31" s="4"/>
    </row>
    <row r="32" spans="1:13" ht="13.5" customHeight="1" x14ac:dyDescent="0.25">
      <c r="A32" s="4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4"/>
    </row>
    <row r="33" spans="1:13" ht="13.5" customHeight="1" x14ac:dyDescent="0.25">
      <c r="A33" s="4"/>
      <c r="C33" s="21" t="s">
        <v>21</v>
      </c>
      <c r="D33" s="22"/>
      <c r="E33" s="7"/>
      <c r="F33" s="7"/>
      <c r="G33" s="7"/>
      <c r="H33" s="7"/>
      <c r="I33" s="7"/>
      <c r="J33" s="7"/>
      <c r="K33" s="7"/>
      <c r="L33" s="7"/>
      <c r="M33" s="4"/>
    </row>
    <row r="34" spans="1:13" ht="13.5" customHeight="1" x14ac:dyDescent="0.25">
      <c r="A34" s="4"/>
      <c r="C34" s="21" t="s">
        <v>22</v>
      </c>
      <c r="D34" s="22"/>
      <c r="E34" s="7"/>
      <c r="F34" s="7"/>
      <c r="G34" s="7"/>
      <c r="H34" s="7"/>
      <c r="I34" s="7"/>
      <c r="J34" s="7"/>
      <c r="K34" s="7"/>
      <c r="L34" s="7"/>
      <c r="M34" s="4"/>
    </row>
    <row r="35" spans="1:13" ht="13.5" customHeight="1" x14ac:dyDescent="0.25">
      <c r="A35" s="4"/>
      <c r="D35" s="11"/>
      <c r="M35" s="4"/>
    </row>
    <row r="36" spans="1:13" ht="13.5" customHeight="1" x14ac:dyDescent="0.25">
      <c r="A36" s="4"/>
      <c r="B36" s="18" t="s">
        <v>23</v>
      </c>
      <c r="D36" s="22"/>
      <c r="E36" s="7"/>
      <c r="F36" s="7"/>
      <c r="G36" s="7"/>
      <c r="H36" s="7"/>
      <c r="I36" s="7"/>
      <c r="J36" s="7"/>
      <c r="K36" s="7"/>
      <c r="L36" s="7"/>
      <c r="M36" s="4"/>
    </row>
    <row r="37" spans="1:13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2" t="s">
        <v>0</v>
      </c>
      <c r="B38" s="30" t="s">
        <v>24</v>
      </c>
      <c r="C38" s="31" t="s">
        <v>25</v>
      </c>
      <c r="D38" s="32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34.5" customHeight="1" x14ac:dyDescent="0.25">
      <c r="A40" s="33" t="s">
        <v>26</v>
      </c>
      <c r="B40" s="34" t="s">
        <v>27</v>
      </c>
      <c r="C40" s="34" t="s">
        <v>28</v>
      </c>
      <c r="D40" s="34" t="s">
        <v>29</v>
      </c>
      <c r="E40" s="35" t="s">
        <v>30</v>
      </c>
      <c r="F40" s="36" t="s">
        <v>31</v>
      </c>
      <c r="G40" s="34" t="s">
        <v>32</v>
      </c>
      <c r="H40" s="34" t="s">
        <v>33</v>
      </c>
      <c r="I40" s="34" t="s">
        <v>34</v>
      </c>
      <c r="J40" s="34" t="s">
        <v>35</v>
      </c>
      <c r="K40" s="34" t="s">
        <v>36</v>
      </c>
      <c r="L40" s="34" t="s">
        <v>37</v>
      </c>
      <c r="M40" s="4"/>
    </row>
    <row r="41" spans="1:13" ht="7.5" customHeight="1" x14ac:dyDescent="0.25">
      <c r="A41" s="4"/>
      <c r="B41" s="37"/>
      <c r="C41" s="38"/>
      <c r="D41" s="38"/>
      <c r="E41" s="39"/>
      <c r="F41" s="39"/>
      <c r="G41" s="39"/>
      <c r="H41" s="39"/>
      <c r="I41" s="39"/>
      <c r="J41" s="39"/>
      <c r="K41" s="39"/>
      <c r="L41" s="40"/>
      <c r="M41" s="4"/>
    </row>
    <row r="42" spans="1:13" ht="22.5" customHeight="1" x14ac:dyDescent="0.25">
      <c r="A42" s="33" t="s">
        <v>208</v>
      </c>
      <c r="B42" s="41">
        <v>1</v>
      </c>
      <c r="C42" s="42" t="s">
        <v>209</v>
      </c>
      <c r="D42" s="92">
        <v>12761</v>
      </c>
      <c r="E42" s="44">
        <v>12</v>
      </c>
      <c r="F42" s="41" t="s">
        <v>41</v>
      </c>
      <c r="G42" s="97">
        <v>51.89</v>
      </c>
      <c r="H42" s="97">
        <f>ROUND(E42*G42,2)</f>
        <v>622.67999999999995</v>
      </c>
      <c r="I42" s="85">
        <v>23</v>
      </c>
      <c r="J42" s="84">
        <f>ROUND(H42*(I42/100),2)</f>
        <v>143.22</v>
      </c>
      <c r="K42" s="97">
        <f>ROUND(H42+J42,2)</f>
        <v>765.9</v>
      </c>
      <c r="L42" s="48"/>
      <c r="M42" s="4"/>
    </row>
    <row r="43" spans="1:13" ht="22.5" x14ac:dyDescent="0.25">
      <c r="A43" s="33" t="s">
        <v>210</v>
      </c>
      <c r="B43" s="41">
        <v>2</v>
      </c>
      <c r="C43" s="42" t="s">
        <v>211</v>
      </c>
      <c r="D43" s="92">
        <v>12762</v>
      </c>
      <c r="E43" s="44">
        <v>12</v>
      </c>
      <c r="F43" s="41" t="s">
        <v>41</v>
      </c>
      <c r="G43" s="97">
        <v>51.89</v>
      </c>
      <c r="H43" s="97">
        <f t="shared" ref="H43:H70" si="0">ROUND(E43*G43,2)</f>
        <v>622.67999999999995</v>
      </c>
      <c r="I43" s="85">
        <v>23</v>
      </c>
      <c r="J43" s="84">
        <f t="shared" ref="J43:J70" si="1">ROUND(H43*(I43/100),2)</f>
        <v>143.22</v>
      </c>
      <c r="K43" s="97">
        <f t="shared" ref="K43:K70" si="2">ROUND(H43+J43,2)</f>
        <v>765.9</v>
      </c>
      <c r="L43" s="48"/>
      <c r="M43" s="4"/>
    </row>
    <row r="44" spans="1:13" ht="22.5" customHeight="1" x14ac:dyDescent="0.25">
      <c r="A44" s="33" t="s">
        <v>212</v>
      </c>
      <c r="B44" s="41">
        <v>3</v>
      </c>
      <c r="C44" s="42" t="s">
        <v>213</v>
      </c>
      <c r="D44" s="92">
        <v>14629</v>
      </c>
      <c r="E44" s="44">
        <v>22</v>
      </c>
      <c r="F44" s="41" t="s">
        <v>41</v>
      </c>
      <c r="G44" s="97">
        <v>24.39</v>
      </c>
      <c r="H44" s="97">
        <f t="shared" si="0"/>
        <v>536.58000000000004</v>
      </c>
      <c r="I44" s="85">
        <v>23</v>
      </c>
      <c r="J44" s="84">
        <f t="shared" si="1"/>
        <v>123.41</v>
      </c>
      <c r="K44" s="97">
        <f t="shared" si="2"/>
        <v>659.99</v>
      </c>
      <c r="L44" s="48"/>
      <c r="M44" s="4"/>
    </row>
    <row r="45" spans="1:13" ht="22.5" customHeight="1" x14ac:dyDescent="0.25">
      <c r="A45" s="33" t="s">
        <v>214</v>
      </c>
      <c r="B45" s="41">
        <v>4</v>
      </c>
      <c r="C45" s="42" t="s">
        <v>215</v>
      </c>
      <c r="D45" s="92">
        <v>1585</v>
      </c>
      <c r="E45" s="44">
        <v>22</v>
      </c>
      <c r="F45" s="41" t="s">
        <v>41</v>
      </c>
      <c r="G45" s="97">
        <v>15.24</v>
      </c>
      <c r="H45" s="97">
        <f t="shared" si="0"/>
        <v>335.28</v>
      </c>
      <c r="I45" s="85">
        <v>23</v>
      </c>
      <c r="J45" s="84">
        <f t="shared" si="1"/>
        <v>77.11</v>
      </c>
      <c r="K45" s="97">
        <f t="shared" si="2"/>
        <v>412.39</v>
      </c>
      <c r="L45" s="48"/>
      <c r="M45" s="4"/>
    </row>
    <row r="46" spans="1:13" ht="22.5" customHeight="1" x14ac:dyDescent="0.25">
      <c r="A46" s="33" t="s">
        <v>216</v>
      </c>
      <c r="B46" s="41">
        <v>5</v>
      </c>
      <c r="C46" s="42" t="s">
        <v>217</v>
      </c>
      <c r="D46" s="92">
        <v>11793</v>
      </c>
      <c r="E46" s="44">
        <v>12</v>
      </c>
      <c r="F46" s="41" t="s">
        <v>41</v>
      </c>
      <c r="G46" s="97">
        <v>64.02</v>
      </c>
      <c r="H46" s="97">
        <f t="shared" si="0"/>
        <v>768.24</v>
      </c>
      <c r="I46" s="85">
        <v>23</v>
      </c>
      <c r="J46" s="84">
        <f t="shared" si="1"/>
        <v>176.7</v>
      </c>
      <c r="K46" s="97">
        <f t="shared" si="2"/>
        <v>944.94</v>
      </c>
      <c r="L46" s="48"/>
      <c r="M46" s="4"/>
    </row>
    <row r="47" spans="1:13" ht="22.5" customHeight="1" x14ac:dyDescent="0.25">
      <c r="A47" s="33" t="s">
        <v>218</v>
      </c>
      <c r="B47" s="41">
        <v>6</v>
      </c>
      <c r="C47" s="42" t="s">
        <v>219</v>
      </c>
      <c r="D47" s="92">
        <v>1599</v>
      </c>
      <c r="E47" s="44">
        <v>10</v>
      </c>
      <c r="F47" s="41" t="s">
        <v>41</v>
      </c>
      <c r="G47" s="97">
        <v>19.510000000000002</v>
      </c>
      <c r="H47" s="97">
        <f t="shared" si="0"/>
        <v>195.1</v>
      </c>
      <c r="I47" s="85">
        <v>23</v>
      </c>
      <c r="J47" s="84">
        <f t="shared" si="1"/>
        <v>44.87</v>
      </c>
      <c r="K47" s="97">
        <f t="shared" si="2"/>
        <v>239.97</v>
      </c>
      <c r="L47" s="48"/>
      <c r="M47" s="4"/>
    </row>
    <row r="48" spans="1:13" ht="22.5" customHeight="1" x14ac:dyDescent="0.25">
      <c r="A48" s="33" t="s">
        <v>220</v>
      </c>
      <c r="B48" s="41">
        <v>7</v>
      </c>
      <c r="C48" s="42" t="s">
        <v>221</v>
      </c>
      <c r="D48" s="92">
        <v>1531</v>
      </c>
      <c r="E48" s="44">
        <v>10</v>
      </c>
      <c r="F48" s="41" t="s">
        <v>41</v>
      </c>
      <c r="G48" s="97">
        <v>21.12</v>
      </c>
      <c r="H48" s="97">
        <f t="shared" si="0"/>
        <v>211.2</v>
      </c>
      <c r="I48" s="85">
        <v>23</v>
      </c>
      <c r="J48" s="84">
        <f t="shared" si="1"/>
        <v>48.58</v>
      </c>
      <c r="K48" s="97">
        <f t="shared" si="2"/>
        <v>259.77999999999997</v>
      </c>
      <c r="L48" s="48"/>
      <c r="M48" s="4"/>
    </row>
    <row r="49" spans="1:13" ht="22.5" customHeight="1" x14ac:dyDescent="0.25">
      <c r="A49" s="33" t="s">
        <v>113</v>
      </c>
      <c r="B49" s="41">
        <v>8</v>
      </c>
      <c r="C49" s="42" t="s">
        <v>222</v>
      </c>
      <c r="D49" s="92">
        <v>7429</v>
      </c>
      <c r="E49" s="44">
        <v>21</v>
      </c>
      <c r="F49" s="41" t="s">
        <v>41</v>
      </c>
      <c r="G49" s="97">
        <v>19.510000000000002</v>
      </c>
      <c r="H49" s="97">
        <f t="shared" si="0"/>
        <v>409.71</v>
      </c>
      <c r="I49" s="85">
        <v>23</v>
      </c>
      <c r="J49" s="84">
        <f t="shared" si="1"/>
        <v>94.23</v>
      </c>
      <c r="K49" s="97">
        <f t="shared" si="2"/>
        <v>503.94</v>
      </c>
      <c r="L49" s="48"/>
      <c r="M49" s="4"/>
    </row>
    <row r="50" spans="1:13" ht="22.5" customHeight="1" x14ac:dyDescent="0.25">
      <c r="A50" s="33" t="s">
        <v>223</v>
      </c>
      <c r="B50" s="41">
        <v>9</v>
      </c>
      <c r="C50" s="42" t="s">
        <v>224</v>
      </c>
      <c r="D50" s="92">
        <v>6443</v>
      </c>
      <c r="E50" s="44">
        <v>2</v>
      </c>
      <c r="F50" s="41" t="s">
        <v>41</v>
      </c>
      <c r="G50" s="97">
        <v>102.65</v>
      </c>
      <c r="H50" s="97">
        <f t="shared" si="0"/>
        <v>205.3</v>
      </c>
      <c r="I50" s="85">
        <v>23</v>
      </c>
      <c r="J50" s="84">
        <f t="shared" si="1"/>
        <v>47.22</v>
      </c>
      <c r="K50" s="97">
        <f t="shared" si="2"/>
        <v>252.52</v>
      </c>
      <c r="L50" s="48"/>
      <c r="M50" s="4"/>
    </row>
    <row r="51" spans="1:13" ht="22.5" customHeight="1" x14ac:dyDescent="0.25">
      <c r="A51" s="33" t="s">
        <v>225</v>
      </c>
      <c r="B51" s="41">
        <v>10</v>
      </c>
      <c r="C51" s="42" t="s">
        <v>226</v>
      </c>
      <c r="D51" s="92">
        <v>5393</v>
      </c>
      <c r="E51" s="44">
        <v>10</v>
      </c>
      <c r="F51" s="41" t="s">
        <v>41</v>
      </c>
      <c r="G51" s="97">
        <v>19.510000000000002</v>
      </c>
      <c r="H51" s="97">
        <f t="shared" si="0"/>
        <v>195.1</v>
      </c>
      <c r="I51" s="85">
        <v>23</v>
      </c>
      <c r="J51" s="84">
        <f t="shared" si="1"/>
        <v>44.87</v>
      </c>
      <c r="K51" s="97">
        <f t="shared" si="2"/>
        <v>239.97</v>
      </c>
      <c r="L51" s="48"/>
      <c r="M51" s="4"/>
    </row>
    <row r="52" spans="1:13" ht="22.5" customHeight="1" x14ac:dyDescent="0.25">
      <c r="A52" s="33" t="s">
        <v>227</v>
      </c>
      <c r="B52" s="41">
        <v>11</v>
      </c>
      <c r="C52" s="42" t="s">
        <v>228</v>
      </c>
      <c r="D52" s="92">
        <v>11125</v>
      </c>
      <c r="E52" s="44">
        <v>15</v>
      </c>
      <c r="F52" s="41" t="s">
        <v>41</v>
      </c>
      <c r="G52" s="97">
        <v>20.12</v>
      </c>
      <c r="H52" s="97">
        <f t="shared" si="0"/>
        <v>301.8</v>
      </c>
      <c r="I52" s="85">
        <v>23</v>
      </c>
      <c r="J52" s="84">
        <f t="shared" si="1"/>
        <v>69.41</v>
      </c>
      <c r="K52" s="97">
        <f t="shared" si="2"/>
        <v>371.21</v>
      </c>
      <c r="L52" s="48"/>
      <c r="M52" s="4"/>
    </row>
    <row r="53" spans="1:13" ht="22.5" customHeight="1" x14ac:dyDescent="0.25">
      <c r="A53" s="33" t="s">
        <v>229</v>
      </c>
      <c r="B53" s="41">
        <v>12</v>
      </c>
      <c r="C53" s="42" t="s">
        <v>230</v>
      </c>
      <c r="D53" s="92">
        <v>11120</v>
      </c>
      <c r="E53" s="44">
        <v>5</v>
      </c>
      <c r="F53" s="41" t="s">
        <v>41</v>
      </c>
      <c r="G53" s="97">
        <v>18.489999999999998</v>
      </c>
      <c r="H53" s="97">
        <f t="shared" si="0"/>
        <v>92.45</v>
      </c>
      <c r="I53" s="85">
        <v>23</v>
      </c>
      <c r="J53" s="84">
        <f t="shared" si="1"/>
        <v>21.26</v>
      </c>
      <c r="K53" s="97">
        <f t="shared" si="2"/>
        <v>113.71</v>
      </c>
      <c r="L53" s="48"/>
      <c r="M53" s="4"/>
    </row>
    <row r="54" spans="1:13" ht="22.5" customHeight="1" x14ac:dyDescent="0.25">
      <c r="A54" s="33" t="s">
        <v>113</v>
      </c>
      <c r="B54" s="41">
        <v>13</v>
      </c>
      <c r="C54" s="42" t="s">
        <v>231</v>
      </c>
      <c r="D54" s="92">
        <v>6846</v>
      </c>
      <c r="E54" s="44">
        <v>30</v>
      </c>
      <c r="F54" s="41" t="s">
        <v>41</v>
      </c>
      <c r="G54" s="97">
        <v>19.510000000000002</v>
      </c>
      <c r="H54" s="97">
        <f t="shared" si="0"/>
        <v>585.29999999999995</v>
      </c>
      <c r="I54" s="85">
        <v>23</v>
      </c>
      <c r="J54" s="84">
        <f t="shared" si="1"/>
        <v>134.62</v>
      </c>
      <c r="K54" s="97">
        <f t="shared" si="2"/>
        <v>719.92</v>
      </c>
      <c r="L54" s="48"/>
      <c r="M54" s="4"/>
    </row>
    <row r="55" spans="1:13" ht="22.5" customHeight="1" x14ac:dyDescent="0.25">
      <c r="A55" s="33" t="s">
        <v>113</v>
      </c>
      <c r="B55" s="41">
        <v>14</v>
      </c>
      <c r="C55" s="42" t="s">
        <v>232</v>
      </c>
      <c r="D55" s="92">
        <v>7301</v>
      </c>
      <c r="E55" s="44">
        <v>10</v>
      </c>
      <c r="F55" s="41" t="s">
        <v>41</v>
      </c>
      <c r="G55" s="97">
        <v>17.07</v>
      </c>
      <c r="H55" s="97">
        <f t="shared" si="0"/>
        <v>170.7</v>
      </c>
      <c r="I55" s="85">
        <v>23</v>
      </c>
      <c r="J55" s="84">
        <f t="shared" si="1"/>
        <v>39.26</v>
      </c>
      <c r="K55" s="97">
        <f t="shared" si="2"/>
        <v>209.96</v>
      </c>
      <c r="L55" s="48"/>
      <c r="M55" s="4"/>
    </row>
    <row r="56" spans="1:13" ht="22.5" customHeight="1" x14ac:dyDescent="0.25">
      <c r="A56" s="33" t="s">
        <v>113</v>
      </c>
      <c r="B56" s="41">
        <v>15</v>
      </c>
      <c r="C56" s="42" t="s">
        <v>233</v>
      </c>
      <c r="D56" s="92">
        <v>7613</v>
      </c>
      <c r="E56" s="44">
        <v>4</v>
      </c>
      <c r="F56" s="41" t="s">
        <v>41</v>
      </c>
      <c r="G56" s="97">
        <v>15.29</v>
      </c>
      <c r="H56" s="97">
        <f t="shared" si="0"/>
        <v>61.16</v>
      </c>
      <c r="I56" s="85">
        <v>23</v>
      </c>
      <c r="J56" s="84">
        <f t="shared" si="1"/>
        <v>14.07</v>
      </c>
      <c r="K56" s="97">
        <f t="shared" si="2"/>
        <v>75.23</v>
      </c>
      <c r="L56" s="48"/>
      <c r="M56" s="4"/>
    </row>
    <row r="57" spans="1:13" ht="22.5" customHeight="1" x14ac:dyDescent="0.25">
      <c r="A57" s="33" t="s">
        <v>113</v>
      </c>
      <c r="B57" s="41">
        <v>16</v>
      </c>
      <c r="C57" s="42" t="s">
        <v>234</v>
      </c>
      <c r="D57" s="92">
        <v>1571</v>
      </c>
      <c r="E57" s="44">
        <v>4</v>
      </c>
      <c r="F57" s="41" t="s">
        <v>41</v>
      </c>
      <c r="G57" s="97">
        <v>8.5299999999999994</v>
      </c>
      <c r="H57" s="97">
        <f t="shared" si="0"/>
        <v>34.119999999999997</v>
      </c>
      <c r="I57" s="85">
        <v>23</v>
      </c>
      <c r="J57" s="84">
        <f t="shared" si="1"/>
        <v>7.85</v>
      </c>
      <c r="K57" s="97">
        <f t="shared" si="2"/>
        <v>41.97</v>
      </c>
      <c r="L57" s="48"/>
      <c r="M57" s="4"/>
    </row>
    <row r="58" spans="1:13" ht="22.5" customHeight="1" x14ac:dyDescent="0.25">
      <c r="A58" s="33" t="s">
        <v>113</v>
      </c>
      <c r="B58" s="41">
        <v>17</v>
      </c>
      <c r="C58" s="42" t="s">
        <v>235</v>
      </c>
      <c r="D58" s="92">
        <v>2322</v>
      </c>
      <c r="E58" s="44">
        <v>30</v>
      </c>
      <c r="F58" s="41" t="s">
        <v>41</v>
      </c>
      <c r="G58" s="97">
        <v>25.6</v>
      </c>
      <c r="H58" s="97">
        <f t="shared" si="0"/>
        <v>768</v>
      </c>
      <c r="I58" s="85">
        <v>23</v>
      </c>
      <c r="J58" s="84">
        <f t="shared" si="1"/>
        <v>176.64</v>
      </c>
      <c r="K58" s="97">
        <f t="shared" si="2"/>
        <v>944.64</v>
      </c>
      <c r="L58" s="48"/>
      <c r="M58" s="4"/>
    </row>
    <row r="59" spans="1:13" ht="22.5" customHeight="1" x14ac:dyDescent="0.25">
      <c r="A59" s="33"/>
      <c r="B59" s="41">
        <v>18</v>
      </c>
      <c r="C59" s="42" t="s">
        <v>236</v>
      </c>
      <c r="D59" s="92">
        <v>12030</v>
      </c>
      <c r="E59" s="44">
        <v>30</v>
      </c>
      <c r="F59" s="41" t="s">
        <v>41</v>
      </c>
      <c r="G59" s="97">
        <v>15.81</v>
      </c>
      <c r="H59" s="97">
        <f t="shared" si="0"/>
        <v>474.3</v>
      </c>
      <c r="I59" s="85">
        <v>23</v>
      </c>
      <c r="J59" s="84">
        <f t="shared" si="1"/>
        <v>109.09</v>
      </c>
      <c r="K59" s="97">
        <f t="shared" si="2"/>
        <v>583.39</v>
      </c>
      <c r="L59" s="48"/>
      <c r="M59" s="4"/>
    </row>
    <row r="60" spans="1:13" ht="22.5" customHeight="1" x14ac:dyDescent="0.25">
      <c r="A60" s="33"/>
      <c r="B60" s="41">
        <v>19</v>
      </c>
      <c r="C60" s="42" t="s">
        <v>237</v>
      </c>
      <c r="D60" s="92">
        <v>7441</v>
      </c>
      <c r="E60" s="44">
        <v>10</v>
      </c>
      <c r="F60" s="41" t="s">
        <v>41</v>
      </c>
      <c r="G60" s="97">
        <v>48.89</v>
      </c>
      <c r="H60" s="97">
        <f t="shared" si="0"/>
        <v>488.9</v>
      </c>
      <c r="I60" s="85">
        <v>23</v>
      </c>
      <c r="J60" s="84">
        <f t="shared" si="1"/>
        <v>112.45</v>
      </c>
      <c r="K60" s="97">
        <f t="shared" si="2"/>
        <v>601.35</v>
      </c>
      <c r="L60" s="48"/>
      <c r="M60" s="4"/>
    </row>
    <row r="61" spans="1:13" ht="22.5" customHeight="1" x14ac:dyDescent="0.25">
      <c r="A61" s="33"/>
      <c r="B61" s="41">
        <v>20</v>
      </c>
      <c r="C61" s="42" t="s">
        <v>238</v>
      </c>
      <c r="D61" s="92">
        <v>6297</v>
      </c>
      <c r="E61" s="44">
        <v>5</v>
      </c>
      <c r="F61" s="41" t="s">
        <v>41</v>
      </c>
      <c r="G61" s="97">
        <v>43.46</v>
      </c>
      <c r="H61" s="97">
        <f t="shared" si="0"/>
        <v>217.3</v>
      </c>
      <c r="I61" s="85">
        <v>23</v>
      </c>
      <c r="J61" s="84">
        <f t="shared" si="1"/>
        <v>49.98</v>
      </c>
      <c r="K61" s="97">
        <f t="shared" si="2"/>
        <v>267.27999999999997</v>
      </c>
      <c r="L61" s="48"/>
      <c r="M61" s="4"/>
    </row>
    <row r="62" spans="1:13" ht="22.5" customHeight="1" x14ac:dyDescent="0.25">
      <c r="A62" s="33"/>
      <c r="B62" s="41">
        <v>21</v>
      </c>
      <c r="C62" s="42" t="s">
        <v>239</v>
      </c>
      <c r="D62" s="92">
        <v>12146</v>
      </c>
      <c r="E62" s="44">
        <v>30</v>
      </c>
      <c r="F62" s="41" t="s">
        <v>41</v>
      </c>
      <c r="G62" s="97">
        <v>3.24</v>
      </c>
      <c r="H62" s="97">
        <f t="shared" si="0"/>
        <v>97.2</v>
      </c>
      <c r="I62" s="85">
        <v>23</v>
      </c>
      <c r="J62" s="84">
        <f t="shared" si="1"/>
        <v>22.36</v>
      </c>
      <c r="K62" s="97">
        <f t="shared" si="2"/>
        <v>119.56</v>
      </c>
      <c r="L62" s="48"/>
      <c r="M62" s="4"/>
    </row>
    <row r="63" spans="1:13" ht="22.5" customHeight="1" x14ac:dyDescent="0.25">
      <c r="A63" s="33"/>
      <c r="B63" s="41">
        <v>22</v>
      </c>
      <c r="C63" s="42" t="s">
        <v>240</v>
      </c>
      <c r="D63" s="92">
        <v>16080</v>
      </c>
      <c r="E63" s="44">
        <v>4</v>
      </c>
      <c r="F63" s="41" t="s">
        <v>41</v>
      </c>
      <c r="G63" s="97">
        <v>54.22</v>
      </c>
      <c r="H63" s="97">
        <f t="shared" si="0"/>
        <v>216.88</v>
      </c>
      <c r="I63" s="85">
        <v>23</v>
      </c>
      <c r="J63" s="84">
        <f t="shared" si="1"/>
        <v>49.88</v>
      </c>
      <c r="K63" s="97">
        <f t="shared" si="2"/>
        <v>266.76</v>
      </c>
      <c r="L63" s="48"/>
      <c r="M63" s="4"/>
    </row>
    <row r="64" spans="1:13" ht="22.5" customHeight="1" x14ac:dyDescent="0.25">
      <c r="A64" s="33"/>
      <c r="B64" s="41">
        <v>23</v>
      </c>
      <c r="C64" s="42" t="s">
        <v>241</v>
      </c>
      <c r="D64" s="92">
        <v>1561</v>
      </c>
      <c r="E64" s="44">
        <v>10</v>
      </c>
      <c r="F64" s="41" t="s">
        <v>41</v>
      </c>
      <c r="G64" s="97">
        <v>18.98</v>
      </c>
      <c r="H64" s="97">
        <f t="shared" si="0"/>
        <v>189.8</v>
      </c>
      <c r="I64" s="85">
        <v>23</v>
      </c>
      <c r="J64" s="84">
        <f t="shared" si="1"/>
        <v>43.65</v>
      </c>
      <c r="K64" s="97">
        <f t="shared" si="2"/>
        <v>233.45</v>
      </c>
      <c r="L64" s="48"/>
      <c r="M64" s="4"/>
    </row>
    <row r="65" spans="1:15" ht="22.5" customHeight="1" x14ac:dyDescent="0.25">
      <c r="A65" s="33"/>
      <c r="B65" s="41">
        <v>24</v>
      </c>
      <c r="C65" s="42" t="s">
        <v>242</v>
      </c>
      <c r="D65" s="92">
        <v>12290</v>
      </c>
      <c r="E65" s="44">
        <v>2</v>
      </c>
      <c r="F65" s="41" t="s">
        <v>41</v>
      </c>
      <c r="G65" s="97">
        <v>109.75</v>
      </c>
      <c r="H65" s="97">
        <f t="shared" si="0"/>
        <v>219.5</v>
      </c>
      <c r="I65" s="85">
        <v>23</v>
      </c>
      <c r="J65" s="84">
        <f t="shared" si="1"/>
        <v>50.49</v>
      </c>
      <c r="K65" s="97">
        <f t="shared" si="2"/>
        <v>269.99</v>
      </c>
      <c r="L65" s="48"/>
      <c r="M65" s="4"/>
    </row>
    <row r="66" spans="1:15" ht="22.5" customHeight="1" x14ac:dyDescent="0.25">
      <c r="A66" s="33"/>
      <c r="B66" s="41">
        <v>25</v>
      </c>
      <c r="C66" s="42" t="s">
        <v>243</v>
      </c>
      <c r="D66" s="92">
        <v>1966</v>
      </c>
      <c r="E66" s="44">
        <v>3</v>
      </c>
      <c r="F66" s="41" t="s">
        <v>41</v>
      </c>
      <c r="G66" s="97">
        <v>24.39</v>
      </c>
      <c r="H66" s="97">
        <f t="shared" si="0"/>
        <v>73.17</v>
      </c>
      <c r="I66" s="85">
        <v>23</v>
      </c>
      <c r="J66" s="84">
        <f t="shared" si="1"/>
        <v>16.829999999999998</v>
      </c>
      <c r="K66" s="97">
        <f t="shared" si="2"/>
        <v>90</v>
      </c>
      <c r="L66" s="48"/>
      <c r="M66" s="4"/>
    </row>
    <row r="67" spans="1:15" ht="22.5" customHeight="1" x14ac:dyDescent="0.25">
      <c r="A67" s="33"/>
      <c r="B67" s="41">
        <v>26</v>
      </c>
      <c r="C67" s="42" t="s">
        <v>244</v>
      </c>
      <c r="D67" s="92">
        <v>1765</v>
      </c>
      <c r="E67" s="44">
        <v>3</v>
      </c>
      <c r="F67" s="41" t="s">
        <v>41</v>
      </c>
      <c r="G67" s="97">
        <v>121.95</v>
      </c>
      <c r="H67" s="97">
        <f t="shared" si="0"/>
        <v>365.85</v>
      </c>
      <c r="I67" s="85">
        <v>23</v>
      </c>
      <c r="J67" s="84">
        <f t="shared" si="1"/>
        <v>84.15</v>
      </c>
      <c r="K67" s="97">
        <f t="shared" si="2"/>
        <v>450</v>
      </c>
      <c r="L67" s="48"/>
      <c r="M67" s="4"/>
    </row>
    <row r="68" spans="1:15" ht="22.5" customHeight="1" x14ac:dyDescent="0.25">
      <c r="A68" s="33"/>
      <c r="B68" s="41">
        <v>27</v>
      </c>
      <c r="C68" s="42" t="s">
        <v>245</v>
      </c>
      <c r="D68" s="92">
        <v>11603</v>
      </c>
      <c r="E68" s="44">
        <v>5</v>
      </c>
      <c r="F68" s="41" t="s">
        <v>41</v>
      </c>
      <c r="G68" s="97">
        <v>317.07</v>
      </c>
      <c r="H68" s="97">
        <f t="shared" si="0"/>
        <v>1585.35</v>
      </c>
      <c r="I68" s="85">
        <v>23</v>
      </c>
      <c r="J68" s="84">
        <f t="shared" si="1"/>
        <v>364.63</v>
      </c>
      <c r="K68" s="97">
        <f t="shared" si="2"/>
        <v>1949.98</v>
      </c>
      <c r="L68" s="48"/>
      <c r="M68" s="4"/>
    </row>
    <row r="69" spans="1:15" ht="22.5" customHeight="1" x14ac:dyDescent="0.25">
      <c r="A69" s="33"/>
      <c r="B69" s="41">
        <v>28</v>
      </c>
      <c r="C69" s="42" t="s">
        <v>246</v>
      </c>
      <c r="D69" s="92">
        <v>3408</v>
      </c>
      <c r="E69" s="44">
        <v>10</v>
      </c>
      <c r="F69" s="41" t="s">
        <v>41</v>
      </c>
      <c r="G69" s="97">
        <v>73.17</v>
      </c>
      <c r="H69" s="97">
        <f t="shared" si="0"/>
        <v>731.7</v>
      </c>
      <c r="I69" s="85">
        <v>23</v>
      </c>
      <c r="J69" s="84">
        <f t="shared" si="1"/>
        <v>168.29</v>
      </c>
      <c r="K69" s="97">
        <f t="shared" si="2"/>
        <v>899.99</v>
      </c>
      <c r="L69" s="48"/>
      <c r="M69" s="4"/>
    </row>
    <row r="70" spans="1:15" ht="22.5" customHeight="1" x14ac:dyDescent="0.25">
      <c r="A70" s="33"/>
      <c r="B70" s="41">
        <v>29</v>
      </c>
      <c r="C70" s="42" t="s">
        <v>247</v>
      </c>
      <c r="D70" s="92">
        <v>7648</v>
      </c>
      <c r="E70" s="44">
        <v>2</v>
      </c>
      <c r="F70" s="41" t="s">
        <v>41</v>
      </c>
      <c r="G70" s="97">
        <v>256.08999999999997</v>
      </c>
      <c r="H70" s="97">
        <f t="shared" si="0"/>
        <v>512.17999999999995</v>
      </c>
      <c r="I70" s="85">
        <v>23</v>
      </c>
      <c r="J70" s="84">
        <f t="shared" si="1"/>
        <v>117.8</v>
      </c>
      <c r="K70" s="97">
        <f t="shared" si="2"/>
        <v>629.98</v>
      </c>
      <c r="L70" s="48"/>
      <c r="M70" s="4"/>
    </row>
    <row r="71" spans="1:15" ht="22.5" customHeight="1" x14ac:dyDescent="0.25">
      <c r="A71" s="4"/>
      <c r="B71" s="51"/>
      <c r="C71" s="52"/>
      <c r="D71" s="52"/>
      <c r="E71" s="53"/>
      <c r="F71" s="54"/>
      <c r="G71" s="86" t="s">
        <v>135</v>
      </c>
      <c r="H71" s="99">
        <f>SUM(H42:H70)</f>
        <v>11287.53</v>
      </c>
      <c r="I71" s="85" t="s">
        <v>136</v>
      </c>
      <c r="J71" s="84">
        <f>SUM(J42:J70)</f>
        <v>2596.1400000000003</v>
      </c>
      <c r="K71" s="98">
        <f>SUM(K42:K70)</f>
        <v>13883.67</v>
      </c>
      <c r="L71" s="60"/>
      <c r="M71" s="4"/>
      <c r="O71" s="61"/>
    </row>
    <row r="72" spans="1:1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5" hidden="1" x14ac:dyDescent="0.25">
      <c r="A73" s="62" t="s">
        <v>0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4"/>
    </row>
    <row r="74" spans="1:15" hidden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5" hidden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 x14ac:dyDescent="0.25">
      <c r="A76" s="4"/>
      <c r="B76" s="30" t="s">
        <v>137</v>
      </c>
      <c r="C76" s="64" t="s">
        <v>138</v>
      </c>
      <c r="D76" s="65"/>
      <c r="E76" s="66"/>
      <c r="F76" s="66"/>
      <c r="G76" s="66"/>
      <c r="H76" s="66"/>
      <c r="I76" s="66"/>
      <c r="J76" s="66"/>
      <c r="K76" s="66"/>
      <c r="L76" s="66"/>
      <c r="M76" s="4"/>
    </row>
    <row r="77" spans="1:15" x14ac:dyDescent="0.25">
      <c r="A77" s="4"/>
      <c r="B77" s="67" t="s">
        <v>139</v>
      </c>
      <c r="C77" s="68" t="s">
        <v>140</v>
      </c>
      <c r="D77" s="66"/>
      <c r="E77" s="66"/>
      <c r="F77" s="66"/>
      <c r="G77" s="66"/>
      <c r="H77" s="66"/>
      <c r="I77" s="66"/>
      <c r="J77" s="66"/>
      <c r="K77" s="66"/>
      <c r="L77" s="66"/>
      <c r="M77" s="4"/>
    </row>
    <row r="78" spans="1:15" x14ac:dyDescent="0.25">
      <c r="A78" s="4"/>
      <c r="B78" s="67" t="s">
        <v>141</v>
      </c>
      <c r="C78" s="68" t="s">
        <v>142</v>
      </c>
      <c r="D78" s="66"/>
      <c r="E78" s="66"/>
      <c r="F78" s="66"/>
      <c r="G78" s="66"/>
      <c r="H78" s="66"/>
      <c r="I78" s="66"/>
      <c r="J78" s="66"/>
      <c r="K78" s="66"/>
      <c r="L78" s="66"/>
      <c r="M78" s="4"/>
    </row>
    <row r="79" spans="1:15" x14ac:dyDescent="0.25">
      <c r="A79" s="4"/>
      <c r="B79" s="67" t="s">
        <v>143</v>
      </c>
      <c r="C79" s="68" t="s">
        <v>144</v>
      </c>
      <c r="D79" s="66"/>
      <c r="E79" s="66"/>
      <c r="F79" s="66"/>
      <c r="G79" s="66"/>
      <c r="H79" s="66"/>
      <c r="I79" s="66"/>
      <c r="J79" s="66"/>
      <c r="K79" s="66"/>
      <c r="L79" s="66"/>
      <c r="M79" s="4"/>
    </row>
    <row r="80" spans="1:15" hidden="1" x14ac:dyDescent="0.25">
      <c r="A80" s="69"/>
      <c r="B80" s="67" t="s">
        <v>145</v>
      </c>
      <c r="C80" s="68" t="s">
        <v>146</v>
      </c>
      <c r="D80" s="66"/>
      <c r="E80" s="66"/>
      <c r="F80" s="66"/>
      <c r="G80" s="66"/>
      <c r="H80" s="66"/>
      <c r="I80" s="66"/>
      <c r="J80" s="66"/>
      <c r="K80" s="66"/>
      <c r="L80" s="66"/>
      <c r="M80" s="4"/>
    </row>
    <row r="81" spans="1:13" hidden="1" x14ac:dyDescent="0.25">
      <c r="A81" s="69"/>
      <c r="B81" s="67"/>
      <c r="C81" s="68" t="s">
        <v>147</v>
      </c>
      <c r="D81" s="66"/>
      <c r="E81" s="66"/>
      <c r="F81" s="66"/>
      <c r="G81" s="66"/>
      <c r="H81" s="66"/>
      <c r="I81" s="66"/>
      <c r="J81" s="66"/>
      <c r="K81" s="66"/>
      <c r="L81" s="66"/>
      <c r="M81" s="4"/>
    </row>
    <row r="82" spans="1:13" hidden="1" x14ac:dyDescent="0.25">
      <c r="A82" s="69"/>
      <c r="B82" s="67" t="s">
        <v>148</v>
      </c>
      <c r="C82" s="68" t="s">
        <v>149</v>
      </c>
      <c r="D82" s="66"/>
      <c r="E82" s="66"/>
      <c r="F82" s="66"/>
      <c r="G82" s="66"/>
      <c r="H82" s="66"/>
      <c r="I82" s="66"/>
      <c r="J82" s="66"/>
      <c r="K82" s="66"/>
      <c r="L82" s="66"/>
      <c r="M82" s="4"/>
    </row>
    <row r="83" spans="1:13" hidden="1" x14ac:dyDescent="0.25">
      <c r="A83" s="69"/>
      <c r="B83" s="67"/>
      <c r="C83" s="68" t="s">
        <v>150</v>
      </c>
      <c r="D83" s="66"/>
      <c r="E83" s="66"/>
      <c r="F83" s="66"/>
      <c r="G83" s="66"/>
      <c r="H83" s="66"/>
      <c r="I83" s="66"/>
      <c r="J83" s="66"/>
      <c r="K83" s="66"/>
      <c r="L83" s="66"/>
      <c r="M83" s="4"/>
    </row>
    <row r="84" spans="1:13" hidden="1" x14ac:dyDescent="0.25">
      <c r="A84" s="69"/>
      <c r="B84" s="67" t="s">
        <v>151</v>
      </c>
      <c r="C84" s="66" t="s">
        <v>152</v>
      </c>
      <c r="D84" s="66"/>
      <c r="E84" s="66"/>
      <c r="F84" s="66"/>
      <c r="G84" s="66"/>
      <c r="H84" s="66"/>
      <c r="I84" s="66"/>
      <c r="J84" s="66"/>
      <c r="K84" s="66"/>
      <c r="L84" s="66"/>
      <c r="M84" s="4"/>
    </row>
    <row r="85" spans="1:13" hidden="1" x14ac:dyDescent="0.25">
      <c r="A85" s="69"/>
      <c r="B85" s="67"/>
      <c r="C85" s="66" t="s">
        <v>153</v>
      </c>
      <c r="D85" s="66"/>
      <c r="E85" s="66"/>
      <c r="F85" s="66"/>
      <c r="G85" s="66"/>
      <c r="H85" s="66"/>
      <c r="I85" s="66"/>
      <c r="J85" s="66"/>
      <c r="K85" s="66"/>
      <c r="L85" s="66"/>
      <c r="M85" s="4"/>
    </row>
    <row r="86" spans="1:13" hidden="1" x14ac:dyDescent="0.25">
      <c r="A86" s="69"/>
      <c r="B86" s="67"/>
      <c r="C86" s="66" t="s">
        <v>154</v>
      </c>
      <c r="D86" s="66"/>
      <c r="E86" s="66"/>
      <c r="F86" s="66"/>
      <c r="G86" s="66"/>
      <c r="H86" s="66"/>
      <c r="I86" s="66"/>
      <c r="J86" s="66"/>
      <c r="K86" s="66"/>
      <c r="L86" s="66"/>
      <c r="M86" s="4"/>
    </row>
    <row r="87" spans="1:13" hidden="1" x14ac:dyDescent="0.25">
      <c r="A87" s="69"/>
      <c r="B87" s="67" t="s">
        <v>155</v>
      </c>
      <c r="C87" s="66" t="s">
        <v>156</v>
      </c>
      <c r="D87" s="66"/>
      <c r="E87" s="66"/>
      <c r="F87" s="66"/>
      <c r="G87" s="66"/>
      <c r="H87" s="66"/>
      <c r="I87" s="66"/>
      <c r="J87" s="66"/>
      <c r="K87" s="66"/>
      <c r="L87" s="66"/>
      <c r="M87" s="4"/>
    </row>
    <row r="88" spans="1:13" hidden="1" x14ac:dyDescent="0.25">
      <c r="A88" s="69"/>
      <c r="B88" s="67"/>
      <c r="C88" s="66" t="s">
        <v>157</v>
      </c>
      <c r="D88" s="66"/>
      <c r="E88" s="66"/>
      <c r="F88" s="66"/>
      <c r="G88" s="66"/>
      <c r="H88" s="66"/>
      <c r="I88" s="66"/>
      <c r="J88" s="66"/>
      <c r="K88" s="66"/>
      <c r="L88" s="66"/>
      <c r="M88" s="4"/>
    </row>
    <row r="89" spans="1:13" hidden="1" x14ac:dyDescent="0.25">
      <c r="A89" s="69"/>
      <c r="B89" s="67"/>
      <c r="C89" s="66" t="s">
        <v>158</v>
      </c>
      <c r="D89" s="66"/>
      <c r="E89" s="66"/>
      <c r="F89" s="66"/>
      <c r="G89" s="66"/>
      <c r="H89" s="66"/>
      <c r="I89" s="66"/>
      <c r="J89" s="66"/>
      <c r="K89" s="66"/>
      <c r="L89" s="66"/>
      <c r="M89" s="4"/>
    </row>
    <row r="90" spans="1:13" hidden="1" x14ac:dyDescent="0.25">
      <c r="A90" s="69"/>
      <c r="B90" s="67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4"/>
    </row>
    <row r="91" spans="1:13" hidden="1" x14ac:dyDescent="0.25">
      <c r="A91" s="69"/>
      <c r="B91" s="30" t="s">
        <v>159</v>
      </c>
      <c r="C91" s="70" t="s">
        <v>160</v>
      </c>
      <c r="D91" s="65"/>
      <c r="E91" s="65"/>
      <c r="F91" s="65"/>
      <c r="G91" s="65"/>
      <c r="H91" s="65"/>
      <c r="I91" s="65"/>
      <c r="J91" s="65"/>
      <c r="K91" s="65"/>
      <c r="L91" s="66"/>
      <c r="M91" s="4"/>
    </row>
    <row r="92" spans="1:13" hidden="1" x14ac:dyDescent="0.25">
      <c r="A92" s="69"/>
      <c r="B92" s="67" t="s">
        <v>139</v>
      </c>
      <c r="C92" s="68" t="s">
        <v>161</v>
      </c>
      <c r="D92" s="66"/>
      <c r="E92" s="66"/>
      <c r="F92" s="66"/>
      <c r="G92" s="66"/>
      <c r="H92" s="66"/>
      <c r="I92" s="66"/>
      <c r="J92" s="66"/>
      <c r="K92" s="66"/>
      <c r="L92" s="66"/>
      <c r="M92" s="4"/>
    </row>
    <row r="93" spans="1:13" hidden="1" x14ac:dyDescent="0.25">
      <c r="A93" s="69"/>
      <c r="B93" s="71"/>
      <c r="C93" s="68" t="s">
        <v>162</v>
      </c>
      <c r="D93" s="66"/>
      <c r="E93" s="66"/>
      <c r="F93" s="66"/>
      <c r="G93" s="66"/>
      <c r="H93" s="66"/>
      <c r="I93" s="66"/>
      <c r="J93" s="66"/>
      <c r="K93" s="66"/>
      <c r="L93" s="66"/>
      <c r="M93" s="4"/>
    </row>
    <row r="94" spans="1:13" hidden="1" x14ac:dyDescent="0.25">
      <c r="A94" s="69"/>
      <c r="B94" s="71"/>
      <c r="C94" s="68" t="s">
        <v>163</v>
      </c>
      <c r="D94" s="66"/>
      <c r="E94" s="66"/>
      <c r="F94" s="66"/>
      <c r="G94" s="66"/>
      <c r="H94" s="66"/>
      <c r="I94" s="66"/>
      <c r="J94" s="66"/>
      <c r="K94" s="66"/>
      <c r="L94" s="66"/>
      <c r="M94" s="4"/>
    </row>
    <row r="95" spans="1:13" hidden="1" x14ac:dyDescent="0.25">
      <c r="A95" s="69"/>
      <c r="B95" s="71"/>
      <c r="C95" s="68" t="s">
        <v>164</v>
      </c>
      <c r="D95" s="66"/>
      <c r="E95" s="66"/>
      <c r="F95" s="66"/>
      <c r="G95" s="66"/>
      <c r="H95" s="66"/>
      <c r="I95" s="66"/>
      <c r="J95" s="66"/>
      <c r="K95" s="66"/>
      <c r="L95" s="66"/>
      <c r="M95" s="4"/>
    </row>
    <row r="96" spans="1:13" hidden="1" x14ac:dyDescent="0.25">
      <c r="A96" s="69"/>
      <c r="B96" s="71"/>
      <c r="C96" s="68" t="s">
        <v>165</v>
      </c>
      <c r="D96" s="66"/>
      <c r="E96" s="66"/>
      <c r="F96" s="66"/>
      <c r="G96" s="66"/>
      <c r="H96" s="66"/>
      <c r="I96" s="66"/>
      <c r="J96" s="66"/>
      <c r="K96" s="66"/>
      <c r="L96" s="66"/>
      <c r="M96" s="4"/>
    </row>
    <row r="97" spans="1:13" hidden="1" x14ac:dyDescent="0.25">
      <c r="A97" s="69"/>
      <c r="B97" s="71"/>
      <c r="C97" s="68" t="s">
        <v>166</v>
      </c>
      <c r="D97" s="66"/>
      <c r="E97" s="66"/>
      <c r="F97" s="66"/>
      <c r="G97" s="66"/>
      <c r="H97" s="66"/>
      <c r="I97" s="66"/>
      <c r="J97" s="66"/>
      <c r="K97" s="66"/>
      <c r="L97" s="66"/>
      <c r="M97" s="4"/>
    </row>
    <row r="98" spans="1:13" hidden="1" x14ac:dyDescent="0.25">
      <c r="A98" s="69"/>
      <c r="B98" s="67" t="s">
        <v>141</v>
      </c>
      <c r="C98" s="68" t="s">
        <v>167</v>
      </c>
      <c r="D98" s="66"/>
      <c r="E98" s="66"/>
      <c r="F98" s="66"/>
      <c r="G98" s="66"/>
      <c r="H98" s="66"/>
      <c r="I98" s="66"/>
      <c r="J98" s="66"/>
      <c r="K98" s="66"/>
      <c r="L98" s="66"/>
      <c r="M98" s="4"/>
    </row>
    <row r="99" spans="1:13" hidden="1" x14ac:dyDescent="0.25">
      <c r="A99" s="69"/>
      <c r="B99" s="71"/>
      <c r="C99" s="68" t="s">
        <v>168</v>
      </c>
      <c r="D99" s="66"/>
      <c r="E99" s="66"/>
      <c r="F99" s="66"/>
      <c r="G99" s="66"/>
      <c r="H99" s="66"/>
      <c r="I99" s="66"/>
      <c r="J99" s="66"/>
      <c r="K99" s="66"/>
      <c r="L99" s="66"/>
      <c r="M99" s="4"/>
    </row>
    <row r="100" spans="1:13" hidden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idden="1" x14ac:dyDescent="0.25">
      <c r="A101" s="62" t="s">
        <v>0</v>
      </c>
      <c r="B101" s="63"/>
      <c r="C101" s="63" t="s">
        <v>169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</row>
    <row r="102" spans="1:13" hidden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7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4"/>
    </row>
    <row r="104" spans="1:13" ht="13.5" customHeight="1" x14ac:dyDescent="0.25">
      <c r="A104" s="4"/>
      <c r="B104" s="73" t="s">
        <v>170</v>
      </c>
      <c r="C104" s="10" t="s">
        <v>248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4"/>
    </row>
    <row r="105" spans="1:13" ht="13.5" customHeight="1" x14ac:dyDescent="0.25">
      <c r="A105" s="4"/>
      <c r="B105" s="93" t="s">
        <v>172</v>
      </c>
      <c r="C105" s="93"/>
      <c r="D105" s="25"/>
      <c r="E105" s="25"/>
      <c r="F105" s="25"/>
      <c r="G105" s="25"/>
      <c r="H105" s="25"/>
      <c r="I105" s="25"/>
      <c r="J105" s="25"/>
      <c r="K105" s="25"/>
      <c r="M105" s="4"/>
    </row>
    <row r="106" spans="1:13" ht="13.5" customHeight="1" x14ac:dyDescent="0.25">
      <c r="A106" s="4"/>
      <c r="B106" s="73" t="s">
        <v>173</v>
      </c>
      <c r="C106" s="10" t="s">
        <v>249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4"/>
    </row>
    <row r="107" spans="1:13" ht="13.5" customHeight="1" x14ac:dyDescent="0.25">
      <c r="A107" s="4"/>
      <c r="B107" s="73" t="s">
        <v>175</v>
      </c>
      <c r="C107" s="10" t="s">
        <v>176</v>
      </c>
      <c r="D107" s="16"/>
      <c r="E107" s="16"/>
      <c r="F107" s="16"/>
      <c r="G107" s="16"/>
      <c r="H107" s="74"/>
      <c r="I107" s="75"/>
      <c r="J107" s="74"/>
      <c r="K107" s="74"/>
      <c r="L107" s="16"/>
      <c r="M107" s="4"/>
    </row>
    <row r="108" spans="1:13" ht="13.5" customHeight="1" x14ac:dyDescent="0.25">
      <c r="A108" s="4"/>
      <c r="B108" s="73" t="s">
        <v>177</v>
      </c>
      <c r="C108" s="10" t="s">
        <v>250</v>
      </c>
      <c r="D108" s="16"/>
      <c r="E108" s="16"/>
      <c r="F108" s="16"/>
      <c r="G108" s="16"/>
      <c r="H108" s="74"/>
      <c r="I108" s="75"/>
      <c r="J108" s="74"/>
      <c r="K108" s="74"/>
      <c r="L108" s="16"/>
      <c r="M108" s="4"/>
    </row>
    <row r="109" spans="1:13" ht="13.5" customHeight="1" x14ac:dyDescent="0.25">
      <c r="A109" s="4"/>
      <c r="B109" s="72"/>
      <c r="C109" s="11"/>
      <c r="D109" s="11"/>
      <c r="E109" s="11"/>
      <c r="F109" s="11"/>
      <c r="G109" s="11"/>
      <c r="H109" s="76"/>
      <c r="I109" s="77"/>
      <c r="J109" s="76"/>
      <c r="K109" s="76"/>
      <c r="L109" s="11"/>
      <c r="M109" s="4"/>
    </row>
    <row r="110" spans="1:13" ht="13.5" customHeight="1" x14ac:dyDescent="0.25">
      <c r="A110" s="4"/>
      <c r="B110" s="73" t="s">
        <v>179</v>
      </c>
      <c r="C110" s="10" t="s">
        <v>180</v>
      </c>
      <c r="D110" s="16"/>
      <c r="E110" s="16"/>
      <c r="F110" s="16"/>
      <c r="G110" s="16"/>
      <c r="H110" s="74"/>
      <c r="I110" s="75"/>
      <c r="J110" s="74"/>
      <c r="K110" s="74"/>
      <c r="L110" s="74"/>
      <c r="M110" s="4"/>
    </row>
    <row r="111" spans="1:13" ht="13.5" customHeight="1" x14ac:dyDescent="0.25">
      <c r="A111" s="4"/>
      <c r="B111" s="78"/>
      <c r="C111" s="16" t="s">
        <v>181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4"/>
    </row>
    <row r="112" spans="1:13" ht="13.5" customHeight="1" x14ac:dyDescent="0.25">
      <c r="A112" s="4"/>
      <c r="B112" s="78"/>
      <c r="C112" s="16" t="s">
        <v>182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4"/>
    </row>
    <row r="113" spans="1:13" ht="13.5" customHeight="1" x14ac:dyDescent="0.25">
      <c r="A113" s="4"/>
      <c r="C113" s="79" t="s">
        <v>183</v>
      </c>
      <c r="D113" s="11"/>
      <c r="E113" s="11"/>
      <c r="F113" s="11"/>
      <c r="G113" s="11"/>
      <c r="H113" s="11"/>
      <c r="I113" s="11"/>
      <c r="J113" s="11"/>
      <c r="K113" s="11"/>
      <c r="M113" s="4"/>
    </row>
    <row r="114" spans="1:13" ht="13.5" customHeight="1" x14ac:dyDescent="0.25">
      <c r="A114" s="4"/>
      <c r="C114" s="80" t="s">
        <v>184</v>
      </c>
      <c r="D114" s="11"/>
      <c r="E114" s="11"/>
      <c r="F114" s="11"/>
      <c r="G114" s="11"/>
      <c r="H114" s="11"/>
      <c r="I114" s="11"/>
      <c r="J114" s="11"/>
      <c r="K114" s="11"/>
      <c r="M114" s="4"/>
    </row>
    <row r="115" spans="1:13" ht="13.5" customHeight="1" x14ac:dyDescent="0.25">
      <c r="A115" s="4"/>
      <c r="B115" s="73" t="s">
        <v>185</v>
      </c>
      <c r="C115" s="16" t="s">
        <v>186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4"/>
    </row>
    <row r="116" spans="1:13" ht="13.5" customHeight="1" x14ac:dyDescent="0.25">
      <c r="A116" s="4"/>
      <c r="C116" s="19" t="s">
        <v>187</v>
      </c>
      <c r="D116" s="11"/>
      <c r="E116" s="11"/>
      <c r="F116" s="11"/>
      <c r="G116" s="11"/>
      <c r="H116" s="11"/>
      <c r="I116" s="11"/>
      <c r="J116" s="11"/>
      <c r="K116" s="11"/>
      <c r="M116" s="4"/>
    </row>
    <row r="117" spans="1:13" ht="13.5" customHeight="1" x14ac:dyDescent="0.25">
      <c r="A117" s="4"/>
      <c r="C117" s="81" t="s">
        <v>188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4"/>
    </row>
    <row r="118" spans="1:13" ht="13.5" customHeight="1" x14ac:dyDescent="0.25">
      <c r="A118" s="4"/>
      <c r="C118" s="81" t="s">
        <v>189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4"/>
    </row>
    <row r="119" spans="1:13" ht="13.5" customHeight="1" x14ac:dyDescent="0.25">
      <c r="A119" s="4"/>
      <c r="C119" s="82" t="s">
        <v>190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4"/>
    </row>
    <row r="120" spans="1:13" ht="13.5" customHeight="1" x14ac:dyDescent="0.25">
      <c r="A120" s="4"/>
      <c r="C120" s="81" t="s">
        <v>191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4"/>
    </row>
    <row r="121" spans="1:13" ht="13.5" customHeight="1" x14ac:dyDescent="0.25">
      <c r="A121" s="4"/>
      <c r="B121" s="30" t="s">
        <v>192</v>
      </c>
      <c r="C121" s="68" t="s">
        <v>193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4"/>
    </row>
    <row r="122" spans="1:13" ht="13.5" customHeight="1" x14ac:dyDescent="0.25">
      <c r="A122" s="4"/>
      <c r="C122" s="68" t="s">
        <v>194</v>
      </c>
      <c r="D122" s="16"/>
      <c r="E122" s="16"/>
      <c r="F122" s="16"/>
      <c r="G122" s="16"/>
      <c r="H122" s="16"/>
      <c r="I122" s="16"/>
      <c r="J122" s="16"/>
      <c r="K122" s="16"/>
      <c r="L122" s="16"/>
      <c r="M122" s="4"/>
    </row>
    <row r="123" spans="1:13" ht="13.5" customHeight="1" x14ac:dyDescent="0.25">
      <c r="A123" s="4"/>
      <c r="B123" s="30" t="s">
        <v>195</v>
      </c>
      <c r="C123" s="68" t="s">
        <v>196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4"/>
    </row>
    <row r="124" spans="1:13" ht="13.5" customHeight="1" x14ac:dyDescent="0.25">
      <c r="A124" s="4"/>
      <c r="C124" s="68" t="s">
        <v>197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4"/>
    </row>
    <row r="125" spans="1:13" ht="13.5" customHeight="1" x14ac:dyDescent="0.25">
      <c r="A125" s="4"/>
      <c r="B125" s="73" t="s">
        <v>251</v>
      </c>
      <c r="C125" s="18" t="s">
        <v>199</v>
      </c>
      <c r="D125" s="11"/>
      <c r="E125" s="11"/>
      <c r="F125" s="11"/>
      <c r="G125" s="11"/>
      <c r="H125" s="11"/>
      <c r="I125" s="11"/>
      <c r="J125" s="11"/>
      <c r="K125" s="11"/>
      <c r="M125" s="4"/>
    </row>
    <row r="126" spans="1:13" ht="13.5" customHeight="1" x14ac:dyDescent="0.25">
      <c r="A126" s="4"/>
      <c r="B126" s="66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4"/>
    </row>
    <row r="127" spans="1:13" ht="13.5" customHeight="1" x14ac:dyDescent="0.25">
      <c r="A127" s="4"/>
      <c r="C127" s="68" t="s">
        <v>200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4"/>
    </row>
    <row r="128" spans="1:13" ht="13.5" customHeight="1" x14ac:dyDescent="0.25">
      <c r="A128" s="4"/>
      <c r="C128" s="68"/>
      <c r="D128" s="11"/>
      <c r="E128" s="11"/>
      <c r="F128" s="11"/>
      <c r="G128" s="11"/>
      <c r="H128" s="11"/>
      <c r="I128" s="11"/>
      <c r="J128" s="11"/>
      <c r="K128" s="11"/>
      <c r="L128" s="11"/>
      <c r="M128" s="4"/>
    </row>
    <row r="129" spans="1:13" ht="13.5" customHeight="1" x14ac:dyDescent="0.25">
      <c r="A129" s="4"/>
      <c r="C129" s="68" t="s">
        <v>200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4"/>
    </row>
    <row r="130" spans="1:13" ht="13.5" customHeight="1" x14ac:dyDescent="0.25">
      <c r="A130" s="4"/>
      <c r="B130" s="66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4"/>
    </row>
    <row r="131" spans="1:13" ht="13.5" customHeight="1" x14ac:dyDescent="0.25">
      <c r="A131" s="4"/>
      <c r="B131" s="66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4"/>
    </row>
    <row r="132" spans="1:13" ht="13.5" customHeight="1" x14ac:dyDescent="0.25">
      <c r="A132" s="4"/>
      <c r="B132" s="66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4"/>
    </row>
    <row r="133" spans="1:13" ht="13.5" customHeight="1" x14ac:dyDescent="0.25">
      <c r="A133" s="4"/>
      <c r="B133" s="66"/>
      <c r="C133" s="83" t="s">
        <v>200</v>
      </c>
      <c r="D133" s="22"/>
      <c r="E133" s="11"/>
      <c r="F133" s="11"/>
      <c r="G133" s="83" t="s">
        <v>201</v>
      </c>
      <c r="I133" s="22"/>
      <c r="J133" s="22"/>
      <c r="K133" s="22"/>
      <c r="L133" s="22"/>
      <c r="M133" s="4"/>
    </row>
    <row r="134" spans="1:13" ht="13.5" customHeight="1" x14ac:dyDescent="0.25">
      <c r="A134" s="4"/>
      <c r="B134" s="66"/>
      <c r="C134" s="25" t="s">
        <v>202</v>
      </c>
      <c r="D134" s="7"/>
      <c r="E134" s="11"/>
      <c r="F134" s="11"/>
      <c r="G134" s="25" t="s">
        <v>203</v>
      </c>
      <c r="H134" s="7"/>
      <c r="I134" s="25"/>
      <c r="J134" s="25"/>
      <c r="K134" s="25"/>
      <c r="L134" s="25"/>
      <c r="M134" s="4"/>
    </row>
    <row r="135" spans="1:13" ht="13.5" customHeight="1" x14ac:dyDescent="0.25">
      <c r="A135" s="4"/>
      <c r="B135" s="66"/>
      <c r="C135" s="11"/>
      <c r="D135" s="11"/>
      <c r="E135" s="11"/>
      <c r="F135" s="11"/>
      <c r="G135" s="25" t="s">
        <v>204</v>
      </c>
      <c r="H135" s="7"/>
      <c r="I135" s="22"/>
      <c r="J135" s="22"/>
      <c r="K135" s="22"/>
      <c r="L135" s="22"/>
      <c r="M135" s="4"/>
    </row>
    <row r="136" spans="1:13" ht="13.5" customHeight="1" x14ac:dyDescent="0.25">
      <c r="A136" s="4"/>
      <c r="B136" s="66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62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</sheetData>
  <autoFilter ref="B41:L71"/>
  <pageMargins left="0.7" right="0.7" top="0.75" bottom="0.75" header="0.3" footer="0.3"/>
  <pageSetup paperSize="9" scale="81" orientation="portrait" r:id="rId1"/>
  <rowBreaks count="2" manualBreakCount="2">
    <brk id="58" max="12" man="1"/>
    <brk id="136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139"/>
  <sheetViews>
    <sheetView tabSelected="1" showRuler="0" topLeftCell="A12" zoomScaleNormal="100" workbookViewId="0">
      <selection activeCell="F31" sqref="F31"/>
    </sheetView>
  </sheetViews>
  <sheetFormatPr defaultRowHeight="15" x14ac:dyDescent="0.25"/>
  <cols>
    <col min="1" max="2" width="5" customWidth="1"/>
    <col min="3" max="3" width="25.28515625" customWidth="1"/>
    <col min="4" max="4" width="10" customWidth="1"/>
    <col min="5" max="6" width="5" customWidth="1"/>
    <col min="7" max="7" width="9.28515625" bestFit="1" customWidth="1"/>
    <col min="8" max="8" width="10.140625" customWidth="1"/>
    <col min="9" max="9" width="4.28515625" customWidth="1"/>
    <col min="10" max="10" width="9.42578125" hidden="1" customWidth="1"/>
    <col min="11" max="11" width="9.85546875" bestFit="1" customWidth="1"/>
    <col min="12" max="12" width="13.42578125" customWidth="1"/>
    <col min="13" max="13" width="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4"/>
      <c r="J4" s="4"/>
      <c r="L4" s="5" t="s">
        <v>1</v>
      </c>
      <c r="M4" s="4"/>
    </row>
    <row r="5" spans="1:13" ht="15.75" x14ac:dyDescent="0.25">
      <c r="A5" s="4"/>
      <c r="B5" s="6" t="s">
        <v>2</v>
      </c>
      <c r="C5" s="7"/>
      <c r="D5" s="7"/>
      <c r="E5" s="8"/>
      <c r="F5" s="8"/>
      <c r="G5" s="8"/>
      <c r="H5" s="7"/>
      <c r="I5" s="7"/>
      <c r="J5" s="9"/>
      <c r="K5" s="7"/>
      <c r="L5" s="7"/>
      <c r="M5" s="4"/>
    </row>
    <row r="6" spans="1:13" ht="13.5" customHeight="1" x14ac:dyDescent="0.25">
      <c r="A6" s="4"/>
      <c r="M6" s="4"/>
    </row>
    <row r="7" spans="1:13" ht="13.5" customHeight="1" x14ac:dyDescent="0.25">
      <c r="A7" s="4"/>
      <c r="B7" s="10" t="s">
        <v>3</v>
      </c>
      <c r="D7" s="11"/>
      <c r="M7" s="4"/>
    </row>
    <row r="8" spans="1:13" ht="13.5" customHeight="1" x14ac:dyDescent="0.25">
      <c r="A8" s="4"/>
      <c r="B8" s="12" t="s">
        <v>4</v>
      </c>
      <c r="D8" s="13"/>
      <c r="M8" s="4"/>
    </row>
    <row r="9" spans="1:13" ht="13.5" customHeight="1" x14ac:dyDescent="0.25">
      <c r="A9" s="4"/>
      <c r="B9" s="10" t="s">
        <v>5</v>
      </c>
      <c r="D9" s="11"/>
      <c r="M9" s="4"/>
    </row>
    <row r="10" spans="1:13" ht="13.5" customHeight="1" x14ac:dyDescent="0.25">
      <c r="A10" s="4"/>
      <c r="C10" s="11"/>
      <c r="D10" s="11"/>
      <c r="M10" s="4"/>
    </row>
    <row r="11" spans="1:13" ht="13.5" customHeight="1" x14ac:dyDescent="0.25">
      <c r="A11" s="4"/>
      <c r="B11" s="10" t="s">
        <v>6</v>
      </c>
      <c r="D11" s="11"/>
      <c r="M11" s="4"/>
    </row>
    <row r="12" spans="1:13" ht="13.5" customHeight="1" x14ac:dyDescent="0.25">
      <c r="A12" s="4"/>
      <c r="B12" s="14" t="s">
        <v>206</v>
      </c>
      <c r="D12" s="15"/>
      <c r="M12" s="4"/>
    </row>
    <row r="13" spans="1:13" ht="13.5" customHeight="1" x14ac:dyDescent="0.25">
      <c r="A13" s="4"/>
      <c r="C13" s="11"/>
      <c r="D13" s="11"/>
      <c r="M13" s="4"/>
    </row>
    <row r="14" spans="1:13" ht="13.5" customHeight="1" x14ac:dyDescent="0.25">
      <c r="A14" s="4"/>
      <c r="B14" s="10" t="s">
        <v>8</v>
      </c>
      <c r="D14" s="11"/>
      <c r="M14" s="4"/>
    </row>
    <row r="15" spans="1:13" ht="13.5" customHeight="1" x14ac:dyDescent="0.25">
      <c r="A15" s="4"/>
      <c r="C15" s="11"/>
      <c r="D15" s="11"/>
      <c r="M15" s="4"/>
    </row>
    <row r="16" spans="1:13" ht="13.5" customHeight="1" x14ac:dyDescent="0.25">
      <c r="A16" s="4"/>
      <c r="B16" s="16" t="s">
        <v>9</v>
      </c>
      <c r="D16" s="11"/>
      <c r="E16" s="17" t="s">
        <v>9</v>
      </c>
      <c r="M16" s="4"/>
    </row>
    <row r="17" spans="1:13" ht="13.5" customHeight="1" x14ac:dyDescent="0.25">
      <c r="A17" s="4"/>
      <c r="C17" s="11"/>
      <c r="D17" s="11"/>
      <c r="M17" s="4"/>
    </row>
    <row r="18" spans="1:13" ht="13.5" customHeight="1" x14ac:dyDescent="0.25">
      <c r="A18" s="4"/>
      <c r="B18" s="16" t="s">
        <v>9</v>
      </c>
      <c r="D18" s="11"/>
      <c r="E18" s="17" t="s">
        <v>9</v>
      </c>
      <c r="M18" s="4"/>
    </row>
    <row r="19" spans="1:13" ht="13.5" customHeight="1" x14ac:dyDescent="0.25">
      <c r="A19" s="4"/>
      <c r="C19" s="11"/>
      <c r="D19" s="11"/>
      <c r="M19" s="4"/>
    </row>
    <row r="20" spans="1:13" ht="13.5" customHeight="1" x14ac:dyDescent="0.25">
      <c r="A20" s="4"/>
      <c r="B20" s="18" t="s">
        <v>10</v>
      </c>
      <c r="D20" s="19" t="s">
        <v>11</v>
      </c>
      <c r="M20" s="4"/>
    </row>
    <row r="21" spans="1:13" ht="13.5" customHeight="1" x14ac:dyDescent="0.25">
      <c r="A21" s="4"/>
      <c r="B21" s="18" t="s">
        <v>12</v>
      </c>
      <c r="D21" s="19" t="s">
        <v>11</v>
      </c>
      <c r="M21" s="4"/>
    </row>
    <row r="22" spans="1:13" ht="13.5" customHeight="1" x14ac:dyDescent="0.25">
      <c r="A22" s="4"/>
      <c r="B22" s="18" t="s">
        <v>13</v>
      </c>
      <c r="D22" s="19" t="s">
        <v>11</v>
      </c>
      <c r="M22" s="4"/>
    </row>
    <row r="23" spans="1:13" ht="13.5" customHeight="1" x14ac:dyDescent="0.25">
      <c r="A23" s="4"/>
      <c r="B23" s="18" t="s">
        <v>14</v>
      </c>
      <c r="D23" s="19" t="s">
        <v>11</v>
      </c>
      <c r="M23" s="4"/>
    </row>
    <row r="24" spans="1:13" ht="13.5" customHeight="1" x14ac:dyDescent="0.25">
      <c r="A24" s="4"/>
      <c r="B24" s="18" t="s">
        <v>15</v>
      </c>
      <c r="D24" s="19" t="s">
        <v>11</v>
      </c>
      <c r="M24" s="4"/>
    </row>
    <row r="25" spans="1:13" ht="13.5" customHeight="1" x14ac:dyDescent="0.25">
      <c r="A25" s="4"/>
      <c r="C25" s="11"/>
      <c r="D25" s="11"/>
      <c r="M25" s="4"/>
    </row>
    <row r="26" spans="1:13" ht="13.5" customHeight="1" x14ac:dyDescent="0.25">
      <c r="A26" s="4"/>
      <c r="C26" s="11"/>
      <c r="D26" s="11"/>
      <c r="M26" s="4"/>
    </row>
    <row r="27" spans="1:13" ht="13.5" customHeight="1" x14ac:dyDescent="0.25">
      <c r="A27" s="4"/>
      <c r="B27" s="20"/>
      <c r="C27" s="21" t="s">
        <v>16</v>
      </c>
      <c r="D27" s="22"/>
      <c r="E27" s="7"/>
      <c r="F27" s="7"/>
      <c r="G27" s="7"/>
      <c r="H27" s="7"/>
      <c r="I27" s="7"/>
      <c r="J27" s="7"/>
      <c r="K27" s="7"/>
      <c r="L27" s="7"/>
      <c r="M27" s="4"/>
    </row>
    <row r="28" spans="1:13" ht="13.5" customHeight="1" x14ac:dyDescent="0.25">
      <c r="A28" s="4"/>
      <c r="C28" s="23" t="s">
        <v>207</v>
      </c>
      <c r="D28" s="24"/>
      <c r="E28" s="7"/>
      <c r="F28" s="7"/>
      <c r="G28" s="7"/>
      <c r="H28" s="7"/>
      <c r="I28" s="7"/>
      <c r="J28" s="7"/>
      <c r="K28" s="7"/>
      <c r="L28" s="7"/>
      <c r="M28" s="4"/>
    </row>
    <row r="29" spans="1:13" ht="13.5" customHeight="1" x14ac:dyDescent="0.25">
      <c r="A29" s="4"/>
      <c r="C29" s="21" t="s">
        <v>18</v>
      </c>
      <c r="D29" s="22"/>
      <c r="E29" s="7"/>
      <c r="F29" s="7"/>
      <c r="G29" s="7"/>
      <c r="H29" s="7"/>
      <c r="I29" s="7"/>
      <c r="J29" s="7"/>
      <c r="K29" s="7"/>
      <c r="L29" s="7"/>
      <c r="M29" s="4"/>
    </row>
    <row r="30" spans="1:13" ht="13.5" customHeight="1" x14ac:dyDescent="0.25">
      <c r="A30" s="4"/>
      <c r="C30" s="23" t="s">
        <v>206</v>
      </c>
      <c r="D30" s="25"/>
      <c r="E30" s="7"/>
      <c r="F30" s="7"/>
      <c r="G30" s="7"/>
      <c r="H30" s="7"/>
      <c r="I30" s="7"/>
      <c r="J30" s="7"/>
      <c r="K30" s="7"/>
      <c r="L30" s="7"/>
      <c r="M30" s="4"/>
    </row>
    <row r="31" spans="1:13" ht="13.5" customHeight="1" x14ac:dyDescent="0.25">
      <c r="A31" s="4"/>
      <c r="B31" s="90"/>
      <c r="C31" s="91"/>
      <c r="D31" s="100"/>
      <c r="E31" s="100"/>
      <c r="F31" s="96" t="s">
        <v>252</v>
      </c>
      <c r="G31" s="96"/>
      <c r="H31" s="100"/>
      <c r="I31" s="91"/>
      <c r="J31" s="91"/>
      <c r="K31" s="91"/>
      <c r="L31" s="91"/>
      <c r="M31" s="4"/>
    </row>
    <row r="32" spans="1:13" ht="13.5" customHeight="1" x14ac:dyDescent="0.25">
      <c r="A32" s="4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4"/>
    </row>
    <row r="33" spans="1:13" ht="13.5" customHeight="1" x14ac:dyDescent="0.25">
      <c r="A33" s="4"/>
      <c r="C33" s="21" t="s">
        <v>21</v>
      </c>
      <c r="D33" s="22"/>
      <c r="E33" s="7"/>
      <c r="F33" s="7"/>
      <c r="G33" s="7"/>
      <c r="H33" s="7"/>
      <c r="I33" s="7"/>
      <c r="J33" s="7"/>
      <c r="K33" s="7"/>
      <c r="L33" s="7"/>
      <c r="M33" s="4"/>
    </row>
    <row r="34" spans="1:13" ht="13.5" customHeight="1" x14ac:dyDescent="0.25">
      <c r="A34" s="4"/>
      <c r="C34" s="21" t="s">
        <v>22</v>
      </c>
      <c r="D34" s="22"/>
      <c r="E34" s="7"/>
      <c r="F34" s="7"/>
      <c r="G34" s="7"/>
      <c r="H34" s="7"/>
      <c r="I34" s="7"/>
      <c r="J34" s="7"/>
      <c r="K34" s="7"/>
      <c r="L34" s="7"/>
      <c r="M34" s="4"/>
    </row>
    <row r="35" spans="1:13" ht="13.5" customHeight="1" x14ac:dyDescent="0.25">
      <c r="A35" s="4"/>
      <c r="D35" s="11"/>
      <c r="M35" s="4"/>
    </row>
    <row r="36" spans="1:13" ht="13.5" customHeight="1" x14ac:dyDescent="0.25">
      <c r="A36" s="4"/>
      <c r="B36" s="18" t="s">
        <v>23</v>
      </c>
      <c r="D36" s="22"/>
      <c r="E36" s="7"/>
      <c r="F36" s="7"/>
      <c r="G36" s="7"/>
      <c r="H36" s="7"/>
      <c r="I36" s="7"/>
      <c r="J36" s="7"/>
      <c r="K36" s="7"/>
      <c r="L36" s="7"/>
      <c r="M36" s="4"/>
    </row>
    <row r="37" spans="1:13" ht="13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2" t="s">
        <v>0</v>
      </c>
      <c r="B38" s="30" t="s">
        <v>24</v>
      </c>
      <c r="C38" s="31" t="s">
        <v>25</v>
      </c>
      <c r="D38" s="32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34.5" customHeight="1" x14ac:dyDescent="0.25">
      <c r="A40" s="33" t="s">
        <v>26</v>
      </c>
      <c r="B40" s="34" t="s">
        <v>27</v>
      </c>
      <c r="C40" s="34" t="s">
        <v>28</v>
      </c>
      <c r="D40" s="34" t="s">
        <v>29</v>
      </c>
      <c r="E40" s="35" t="s">
        <v>30</v>
      </c>
      <c r="F40" s="36" t="s">
        <v>31</v>
      </c>
      <c r="G40" s="34" t="s">
        <v>32</v>
      </c>
      <c r="H40" s="34" t="s">
        <v>33</v>
      </c>
      <c r="I40" s="34" t="s">
        <v>34</v>
      </c>
      <c r="J40" s="34" t="s">
        <v>35</v>
      </c>
      <c r="K40" s="34" t="s">
        <v>36</v>
      </c>
      <c r="L40" s="34" t="s">
        <v>37</v>
      </c>
      <c r="M40" s="4"/>
    </row>
    <row r="41" spans="1:13" ht="7.5" customHeight="1" x14ac:dyDescent="0.25">
      <c r="A41" s="4"/>
      <c r="B41" s="37"/>
      <c r="C41" s="38"/>
      <c r="D41" s="38"/>
      <c r="E41" s="39"/>
      <c r="F41" s="39"/>
      <c r="G41" s="39"/>
      <c r="H41" s="39"/>
      <c r="I41" s="39"/>
      <c r="J41" s="39"/>
      <c r="K41" s="39"/>
      <c r="L41" s="40"/>
      <c r="M41" s="4"/>
    </row>
    <row r="42" spans="1:13" ht="22.5" customHeight="1" x14ac:dyDescent="0.25">
      <c r="A42" s="33" t="s">
        <v>208</v>
      </c>
      <c r="B42" s="41">
        <v>1</v>
      </c>
      <c r="C42" s="42" t="s">
        <v>209</v>
      </c>
      <c r="D42" s="92">
        <v>12761</v>
      </c>
      <c r="E42" s="44">
        <v>12</v>
      </c>
      <c r="F42" s="41" t="s">
        <v>41</v>
      </c>
      <c r="G42" s="84">
        <v>0</v>
      </c>
      <c r="H42" s="84">
        <f>ROUND(E42*G42,2)</f>
        <v>0</v>
      </c>
      <c r="I42" s="85">
        <v>23</v>
      </c>
      <c r="J42" s="84">
        <f>ROUND(H42*(I42/100),2)</f>
        <v>0</v>
      </c>
      <c r="K42" s="84">
        <f>ROUND(H42+J42,2)</f>
        <v>0</v>
      </c>
      <c r="L42" s="48"/>
      <c r="M42" s="4"/>
    </row>
    <row r="43" spans="1:13" ht="22.5" x14ac:dyDescent="0.25">
      <c r="A43" s="33" t="s">
        <v>210</v>
      </c>
      <c r="B43" s="41">
        <v>2</v>
      </c>
      <c r="C43" s="42" t="s">
        <v>211</v>
      </c>
      <c r="D43" s="92">
        <v>12762</v>
      </c>
      <c r="E43" s="44">
        <v>12</v>
      </c>
      <c r="F43" s="41" t="s">
        <v>41</v>
      </c>
      <c r="G43" s="84">
        <v>0</v>
      </c>
      <c r="H43" s="84">
        <f t="shared" ref="H43:H70" si="0">ROUND(E43*G43,2)</f>
        <v>0</v>
      </c>
      <c r="I43" s="85">
        <v>23</v>
      </c>
      <c r="J43" s="84">
        <f t="shared" ref="J43:J70" si="1">ROUND(H43*(I43/100),2)</f>
        <v>0</v>
      </c>
      <c r="K43" s="84">
        <f t="shared" ref="K43:K70" si="2">ROUND(H43+J43,2)</f>
        <v>0</v>
      </c>
      <c r="L43" s="48"/>
      <c r="M43" s="4"/>
    </row>
    <row r="44" spans="1:13" ht="22.5" customHeight="1" x14ac:dyDescent="0.25">
      <c r="A44" s="33" t="s">
        <v>212</v>
      </c>
      <c r="B44" s="41">
        <v>3</v>
      </c>
      <c r="C44" s="42" t="s">
        <v>213</v>
      </c>
      <c r="D44" s="92">
        <v>14629</v>
      </c>
      <c r="E44" s="44">
        <v>22</v>
      </c>
      <c r="F44" s="41" t="s">
        <v>41</v>
      </c>
      <c r="G44" s="84">
        <v>0</v>
      </c>
      <c r="H44" s="84">
        <f t="shared" si="0"/>
        <v>0</v>
      </c>
      <c r="I44" s="85">
        <v>23</v>
      </c>
      <c r="J44" s="84">
        <f t="shared" si="1"/>
        <v>0</v>
      </c>
      <c r="K44" s="84">
        <f t="shared" si="2"/>
        <v>0</v>
      </c>
      <c r="L44" s="48"/>
      <c r="M44" s="4"/>
    </row>
    <row r="45" spans="1:13" ht="22.5" customHeight="1" x14ac:dyDescent="0.25">
      <c r="A45" s="33" t="s">
        <v>214</v>
      </c>
      <c r="B45" s="41">
        <v>4</v>
      </c>
      <c r="C45" s="42" t="s">
        <v>215</v>
      </c>
      <c r="D45" s="92">
        <v>1585</v>
      </c>
      <c r="E45" s="44">
        <v>22</v>
      </c>
      <c r="F45" s="41" t="s">
        <v>41</v>
      </c>
      <c r="G45" s="84">
        <v>0</v>
      </c>
      <c r="H45" s="84">
        <f t="shared" si="0"/>
        <v>0</v>
      </c>
      <c r="I45" s="85">
        <v>23</v>
      </c>
      <c r="J45" s="84">
        <f t="shared" si="1"/>
        <v>0</v>
      </c>
      <c r="K45" s="84">
        <f t="shared" si="2"/>
        <v>0</v>
      </c>
      <c r="L45" s="48"/>
      <c r="M45" s="4"/>
    </row>
    <row r="46" spans="1:13" ht="22.5" customHeight="1" x14ac:dyDescent="0.25">
      <c r="A46" s="33" t="s">
        <v>216</v>
      </c>
      <c r="B46" s="41">
        <v>5</v>
      </c>
      <c r="C46" s="42" t="s">
        <v>217</v>
      </c>
      <c r="D46" s="92">
        <v>11793</v>
      </c>
      <c r="E46" s="44">
        <v>12</v>
      </c>
      <c r="F46" s="41" t="s">
        <v>41</v>
      </c>
      <c r="G46" s="84">
        <v>0</v>
      </c>
      <c r="H46" s="84">
        <f t="shared" si="0"/>
        <v>0</v>
      </c>
      <c r="I46" s="85">
        <v>23</v>
      </c>
      <c r="J46" s="84">
        <f t="shared" si="1"/>
        <v>0</v>
      </c>
      <c r="K46" s="84">
        <f t="shared" si="2"/>
        <v>0</v>
      </c>
      <c r="L46" s="48"/>
      <c r="M46" s="4"/>
    </row>
    <row r="47" spans="1:13" ht="22.5" customHeight="1" x14ac:dyDescent="0.25">
      <c r="A47" s="33" t="s">
        <v>218</v>
      </c>
      <c r="B47" s="41">
        <v>6</v>
      </c>
      <c r="C47" s="42" t="s">
        <v>219</v>
      </c>
      <c r="D47" s="92">
        <v>1599</v>
      </c>
      <c r="E47" s="44">
        <v>10</v>
      </c>
      <c r="F47" s="41" t="s">
        <v>41</v>
      </c>
      <c r="G47" s="84">
        <v>0</v>
      </c>
      <c r="H47" s="84">
        <f t="shared" si="0"/>
        <v>0</v>
      </c>
      <c r="I47" s="85">
        <v>23</v>
      </c>
      <c r="J47" s="84">
        <f t="shared" si="1"/>
        <v>0</v>
      </c>
      <c r="K47" s="84">
        <f t="shared" si="2"/>
        <v>0</v>
      </c>
      <c r="L47" s="48"/>
      <c r="M47" s="4"/>
    </row>
    <row r="48" spans="1:13" ht="22.5" customHeight="1" x14ac:dyDescent="0.25">
      <c r="A48" s="33" t="s">
        <v>220</v>
      </c>
      <c r="B48" s="41">
        <v>7</v>
      </c>
      <c r="C48" s="42" t="s">
        <v>221</v>
      </c>
      <c r="D48" s="92">
        <v>1531</v>
      </c>
      <c r="E48" s="44">
        <v>10</v>
      </c>
      <c r="F48" s="41" t="s">
        <v>41</v>
      </c>
      <c r="G48" s="84">
        <v>0</v>
      </c>
      <c r="H48" s="84">
        <f t="shared" si="0"/>
        <v>0</v>
      </c>
      <c r="I48" s="85">
        <v>23</v>
      </c>
      <c r="J48" s="84">
        <f t="shared" si="1"/>
        <v>0</v>
      </c>
      <c r="K48" s="84">
        <f t="shared" si="2"/>
        <v>0</v>
      </c>
      <c r="L48" s="48"/>
      <c r="M48" s="4"/>
    </row>
    <row r="49" spans="1:13" ht="22.5" customHeight="1" x14ac:dyDescent="0.25">
      <c r="A49" s="33" t="s">
        <v>113</v>
      </c>
      <c r="B49" s="41">
        <v>8</v>
      </c>
      <c r="C49" s="42" t="s">
        <v>222</v>
      </c>
      <c r="D49" s="92">
        <v>7429</v>
      </c>
      <c r="E49" s="44">
        <v>21</v>
      </c>
      <c r="F49" s="41" t="s">
        <v>41</v>
      </c>
      <c r="G49" s="84">
        <v>0</v>
      </c>
      <c r="H49" s="84">
        <f t="shared" si="0"/>
        <v>0</v>
      </c>
      <c r="I49" s="85">
        <v>23</v>
      </c>
      <c r="J49" s="84">
        <f t="shared" si="1"/>
        <v>0</v>
      </c>
      <c r="K49" s="84">
        <f t="shared" si="2"/>
        <v>0</v>
      </c>
      <c r="L49" s="48"/>
      <c r="M49" s="4"/>
    </row>
    <row r="50" spans="1:13" ht="22.5" customHeight="1" x14ac:dyDescent="0.25">
      <c r="A50" s="33" t="s">
        <v>223</v>
      </c>
      <c r="B50" s="41">
        <v>9</v>
      </c>
      <c r="C50" s="42" t="s">
        <v>224</v>
      </c>
      <c r="D50" s="92">
        <v>6443</v>
      </c>
      <c r="E50" s="44">
        <v>2</v>
      </c>
      <c r="F50" s="41" t="s">
        <v>41</v>
      </c>
      <c r="G50" s="84">
        <v>0</v>
      </c>
      <c r="H50" s="84">
        <f t="shared" si="0"/>
        <v>0</v>
      </c>
      <c r="I50" s="85">
        <v>23</v>
      </c>
      <c r="J50" s="84">
        <f t="shared" si="1"/>
        <v>0</v>
      </c>
      <c r="K50" s="84">
        <f t="shared" si="2"/>
        <v>0</v>
      </c>
      <c r="L50" s="48"/>
      <c r="M50" s="4"/>
    </row>
    <row r="51" spans="1:13" ht="22.5" customHeight="1" x14ac:dyDescent="0.25">
      <c r="A51" s="33" t="s">
        <v>225</v>
      </c>
      <c r="B51" s="41">
        <v>10</v>
      </c>
      <c r="C51" s="42" t="s">
        <v>226</v>
      </c>
      <c r="D51" s="92">
        <v>5393</v>
      </c>
      <c r="E51" s="44">
        <v>10</v>
      </c>
      <c r="F51" s="41" t="s">
        <v>41</v>
      </c>
      <c r="G51" s="84">
        <v>0</v>
      </c>
      <c r="H51" s="84">
        <f t="shared" si="0"/>
        <v>0</v>
      </c>
      <c r="I51" s="85">
        <v>23</v>
      </c>
      <c r="J51" s="84">
        <f t="shared" si="1"/>
        <v>0</v>
      </c>
      <c r="K51" s="84">
        <f t="shared" si="2"/>
        <v>0</v>
      </c>
      <c r="L51" s="48"/>
      <c r="M51" s="4"/>
    </row>
    <row r="52" spans="1:13" ht="22.5" customHeight="1" x14ac:dyDescent="0.25">
      <c r="A52" s="33" t="s">
        <v>227</v>
      </c>
      <c r="B52" s="41">
        <v>11</v>
      </c>
      <c r="C52" s="42" t="s">
        <v>228</v>
      </c>
      <c r="D52" s="92">
        <v>11125</v>
      </c>
      <c r="E52" s="44">
        <v>15</v>
      </c>
      <c r="F52" s="41" t="s">
        <v>41</v>
      </c>
      <c r="G52" s="84">
        <v>0</v>
      </c>
      <c r="H52" s="84">
        <f t="shared" si="0"/>
        <v>0</v>
      </c>
      <c r="I52" s="85">
        <v>23</v>
      </c>
      <c r="J52" s="84">
        <f t="shared" si="1"/>
        <v>0</v>
      </c>
      <c r="K52" s="84">
        <f t="shared" si="2"/>
        <v>0</v>
      </c>
      <c r="L52" s="48"/>
      <c r="M52" s="4"/>
    </row>
    <row r="53" spans="1:13" ht="22.5" customHeight="1" x14ac:dyDescent="0.25">
      <c r="A53" s="33" t="s">
        <v>229</v>
      </c>
      <c r="B53" s="41">
        <v>12</v>
      </c>
      <c r="C53" s="42" t="s">
        <v>230</v>
      </c>
      <c r="D53" s="92">
        <v>11120</v>
      </c>
      <c r="E53" s="44">
        <v>5</v>
      </c>
      <c r="F53" s="41" t="s">
        <v>41</v>
      </c>
      <c r="G53" s="84">
        <v>0</v>
      </c>
      <c r="H53" s="84">
        <f t="shared" si="0"/>
        <v>0</v>
      </c>
      <c r="I53" s="85">
        <v>23</v>
      </c>
      <c r="J53" s="84">
        <f t="shared" si="1"/>
        <v>0</v>
      </c>
      <c r="K53" s="84">
        <f t="shared" si="2"/>
        <v>0</v>
      </c>
      <c r="L53" s="48"/>
      <c r="M53" s="4"/>
    </row>
    <row r="54" spans="1:13" ht="22.5" customHeight="1" x14ac:dyDescent="0.25">
      <c r="A54" s="33" t="s">
        <v>113</v>
      </c>
      <c r="B54" s="41">
        <v>13</v>
      </c>
      <c r="C54" s="42" t="s">
        <v>231</v>
      </c>
      <c r="D54" s="92">
        <v>6846</v>
      </c>
      <c r="E54" s="44">
        <v>30</v>
      </c>
      <c r="F54" s="41" t="s">
        <v>41</v>
      </c>
      <c r="G54" s="84">
        <v>0</v>
      </c>
      <c r="H54" s="84">
        <f t="shared" si="0"/>
        <v>0</v>
      </c>
      <c r="I54" s="85">
        <v>23</v>
      </c>
      <c r="J54" s="84">
        <f t="shared" si="1"/>
        <v>0</v>
      </c>
      <c r="K54" s="84">
        <f t="shared" si="2"/>
        <v>0</v>
      </c>
      <c r="L54" s="48"/>
      <c r="M54" s="4"/>
    </row>
    <row r="55" spans="1:13" ht="22.5" customHeight="1" x14ac:dyDescent="0.25">
      <c r="A55" s="33" t="s">
        <v>113</v>
      </c>
      <c r="B55" s="41">
        <v>14</v>
      </c>
      <c r="C55" s="42" t="s">
        <v>232</v>
      </c>
      <c r="D55" s="92">
        <v>7301</v>
      </c>
      <c r="E55" s="44">
        <v>10</v>
      </c>
      <c r="F55" s="41" t="s">
        <v>41</v>
      </c>
      <c r="G55" s="84">
        <v>0</v>
      </c>
      <c r="H55" s="84">
        <f t="shared" si="0"/>
        <v>0</v>
      </c>
      <c r="I55" s="85">
        <v>23</v>
      </c>
      <c r="J55" s="84">
        <f t="shared" si="1"/>
        <v>0</v>
      </c>
      <c r="K55" s="84">
        <f t="shared" si="2"/>
        <v>0</v>
      </c>
      <c r="L55" s="48"/>
      <c r="M55" s="4"/>
    </row>
    <row r="56" spans="1:13" ht="22.5" customHeight="1" x14ac:dyDescent="0.25">
      <c r="A56" s="33" t="s">
        <v>113</v>
      </c>
      <c r="B56" s="41">
        <v>15</v>
      </c>
      <c r="C56" s="42" t="s">
        <v>233</v>
      </c>
      <c r="D56" s="92">
        <v>7613</v>
      </c>
      <c r="E56" s="44">
        <v>4</v>
      </c>
      <c r="F56" s="41" t="s">
        <v>41</v>
      </c>
      <c r="G56" s="84">
        <v>0</v>
      </c>
      <c r="H56" s="84">
        <f t="shared" si="0"/>
        <v>0</v>
      </c>
      <c r="I56" s="85">
        <v>23</v>
      </c>
      <c r="J56" s="84">
        <f t="shared" si="1"/>
        <v>0</v>
      </c>
      <c r="K56" s="84">
        <f t="shared" si="2"/>
        <v>0</v>
      </c>
      <c r="L56" s="48"/>
      <c r="M56" s="4"/>
    </row>
    <row r="57" spans="1:13" ht="22.5" customHeight="1" x14ac:dyDescent="0.25">
      <c r="A57" s="33" t="s">
        <v>113</v>
      </c>
      <c r="B57" s="41">
        <v>16</v>
      </c>
      <c r="C57" s="42" t="s">
        <v>234</v>
      </c>
      <c r="D57" s="92">
        <v>1571</v>
      </c>
      <c r="E57" s="44">
        <v>4</v>
      </c>
      <c r="F57" s="41" t="s">
        <v>41</v>
      </c>
      <c r="G57" s="84">
        <v>0</v>
      </c>
      <c r="H57" s="84">
        <f t="shared" si="0"/>
        <v>0</v>
      </c>
      <c r="I57" s="85">
        <v>23</v>
      </c>
      <c r="J57" s="84">
        <f t="shared" si="1"/>
        <v>0</v>
      </c>
      <c r="K57" s="84">
        <f t="shared" si="2"/>
        <v>0</v>
      </c>
      <c r="L57" s="48"/>
      <c r="M57" s="4"/>
    </row>
    <row r="58" spans="1:13" ht="22.5" customHeight="1" x14ac:dyDescent="0.25">
      <c r="A58" s="33" t="s">
        <v>113</v>
      </c>
      <c r="B58" s="41">
        <v>17</v>
      </c>
      <c r="C58" s="42" t="s">
        <v>235</v>
      </c>
      <c r="D58" s="92">
        <v>2322</v>
      </c>
      <c r="E58" s="44">
        <v>30</v>
      </c>
      <c r="F58" s="41" t="s">
        <v>41</v>
      </c>
      <c r="G58" s="84">
        <v>0</v>
      </c>
      <c r="H58" s="84">
        <f t="shared" si="0"/>
        <v>0</v>
      </c>
      <c r="I58" s="85">
        <v>23</v>
      </c>
      <c r="J58" s="84">
        <f t="shared" si="1"/>
        <v>0</v>
      </c>
      <c r="K58" s="84">
        <f t="shared" si="2"/>
        <v>0</v>
      </c>
      <c r="L58" s="48"/>
      <c r="M58" s="4"/>
    </row>
    <row r="59" spans="1:13" ht="22.5" customHeight="1" x14ac:dyDescent="0.25">
      <c r="A59" s="33"/>
      <c r="B59" s="41">
        <v>18</v>
      </c>
      <c r="C59" s="42" t="s">
        <v>236</v>
      </c>
      <c r="D59" s="92">
        <v>12030</v>
      </c>
      <c r="E59" s="44">
        <v>30</v>
      </c>
      <c r="F59" s="41" t="s">
        <v>41</v>
      </c>
      <c r="G59" s="84">
        <v>0</v>
      </c>
      <c r="H59" s="84">
        <f t="shared" si="0"/>
        <v>0</v>
      </c>
      <c r="I59" s="85">
        <v>23</v>
      </c>
      <c r="J59" s="84">
        <f t="shared" si="1"/>
        <v>0</v>
      </c>
      <c r="K59" s="84">
        <f t="shared" si="2"/>
        <v>0</v>
      </c>
      <c r="L59" s="48"/>
      <c r="M59" s="4"/>
    </row>
    <row r="60" spans="1:13" ht="22.5" customHeight="1" x14ac:dyDescent="0.25">
      <c r="A60" s="33"/>
      <c r="B60" s="41">
        <v>19</v>
      </c>
      <c r="C60" s="42" t="s">
        <v>237</v>
      </c>
      <c r="D60" s="92">
        <v>7441</v>
      </c>
      <c r="E60" s="44">
        <v>10</v>
      </c>
      <c r="F60" s="41" t="s">
        <v>41</v>
      </c>
      <c r="G60" s="84">
        <v>0</v>
      </c>
      <c r="H60" s="84">
        <f t="shared" si="0"/>
        <v>0</v>
      </c>
      <c r="I60" s="85">
        <v>23</v>
      </c>
      <c r="J60" s="84">
        <f t="shared" si="1"/>
        <v>0</v>
      </c>
      <c r="K60" s="84">
        <f t="shared" si="2"/>
        <v>0</v>
      </c>
      <c r="L60" s="48"/>
      <c r="M60" s="4"/>
    </row>
    <row r="61" spans="1:13" ht="22.5" customHeight="1" x14ac:dyDescent="0.25">
      <c r="A61" s="33"/>
      <c r="B61" s="41">
        <v>20</v>
      </c>
      <c r="C61" s="42" t="s">
        <v>238</v>
      </c>
      <c r="D61" s="92">
        <v>6297</v>
      </c>
      <c r="E61" s="44">
        <v>5</v>
      </c>
      <c r="F61" s="41" t="s">
        <v>41</v>
      </c>
      <c r="G61" s="84">
        <v>0</v>
      </c>
      <c r="H61" s="84">
        <f t="shared" si="0"/>
        <v>0</v>
      </c>
      <c r="I61" s="85">
        <v>23</v>
      </c>
      <c r="J61" s="84">
        <f t="shared" si="1"/>
        <v>0</v>
      </c>
      <c r="K61" s="84">
        <f t="shared" si="2"/>
        <v>0</v>
      </c>
      <c r="L61" s="48"/>
      <c r="M61" s="4"/>
    </row>
    <row r="62" spans="1:13" ht="22.5" customHeight="1" x14ac:dyDescent="0.25">
      <c r="A62" s="33"/>
      <c r="B62" s="41">
        <v>21</v>
      </c>
      <c r="C62" s="42" t="s">
        <v>239</v>
      </c>
      <c r="D62" s="92">
        <v>12146</v>
      </c>
      <c r="E62" s="44">
        <v>30</v>
      </c>
      <c r="F62" s="41" t="s">
        <v>41</v>
      </c>
      <c r="G62" s="84">
        <v>0</v>
      </c>
      <c r="H62" s="84">
        <f t="shared" si="0"/>
        <v>0</v>
      </c>
      <c r="I62" s="85">
        <v>23</v>
      </c>
      <c r="J62" s="84">
        <f t="shared" si="1"/>
        <v>0</v>
      </c>
      <c r="K62" s="84">
        <f t="shared" si="2"/>
        <v>0</v>
      </c>
      <c r="L62" s="48"/>
      <c r="M62" s="4"/>
    </row>
    <row r="63" spans="1:13" ht="22.5" customHeight="1" x14ac:dyDescent="0.25">
      <c r="A63" s="33"/>
      <c r="B63" s="41">
        <v>22</v>
      </c>
      <c r="C63" s="42" t="s">
        <v>240</v>
      </c>
      <c r="D63" s="92">
        <v>16080</v>
      </c>
      <c r="E63" s="44">
        <v>4</v>
      </c>
      <c r="F63" s="41" t="s">
        <v>41</v>
      </c>
      <c r="G63" s="84">
        <v>0</v>
      </c>
      <c r="H63" s="84">
        <f t="shared" si="0"/>
        <v>0</v>
      </c>
      <c r="I63" s="85">
        <v>23</v>
      </c>
      <c r="J63" s="84">
        <f t="shared" si="1"/>
        <v>0</v>
      </c>
      <c r="K63" s="84">
        <f t="shared" si="2"/>
        <v>0</v>
      </c>
      <c r="L63" s="48"/>
      <c r="M63" s="4"/>
    </row>
    <row r="64" spans="1:13" ht="22.5" customHeight="1" x14ac:dyDescent="0.25">
      <c r="A64" s="33"/>
      <c r="B64" s="41">
        <v>23</v>
      </c>
      <c r="C64" s="42" t="s">
        <v>241</v>
      </c>
      <c r="D64" s="92">
        <v>1561</v>
      </c>
      <c r="E64" s="44">
        <v>10</v>
      </c>
      <c r="F64" s="41" t="s">
        <v>41</v>
      </c>
      <c r="G64" s="84">
        <v>0</v>
      </c>
      <c r="H64" s="84">
        <f t="shared" si="0"/>
        <v>0</v>
      </c>
      <c r="I64" s="85">
        <v>23</v>
      </c>
      <c r="J64" s="84">
        <f t="shared" si="1"/>
        <v>0</v>
      </c>
      <c r="K64" s="84">
        <f t="shared" si="2"/>
        <v>0</v>
      </c>
      <c r="L64" s="48"/>
      <c r="M64" s="4"/>
    </row>
    <row r="65" spans="1:15" ht="22.5" customHeight="1" x14ac:dyDescent="0.25">
      <c r="A65" s="33"/>
      <c r="B65" s="41">
        <v>24</v>
      </c>
      <c r="C65" s="42" t="s">
        <v>242</v>
      </c>
      <c r="D65" s="92">
        <v>12290</v>
      </c>
      <c r="E65" s="44">
        <v>2</v>
      </c>
      <c r="F65" s="41" t="s">
        <v>41</v>
      </c>
      <c r="G65" s="84">
        <v>0</v>
      </c>
      <c r="H65" s="84">
        <f t="shared" si="0"/>
        <v>0</v>
      </c>
      <c r="I65" s="85">
        <v>23</v>
      </c>
      <c r="J65" s="84">
        <f t="shared" si="1"/>
        <v>0</v>
      </c>
      <c r="K65" s="84">
        <f t="shared" si="2"/>
        <v>0</v>
      </c>
      <c r="L65" s="48"/>
      <c r="M65" s="4"/>
    </row>
    <row r="66" spans="1:15" ht="22.5" customHeight="1" x14ac:dyDescent="0.25">
      <c r="A66" s="33"/>
      <c r="B66" s="41">
        <v>25</v>
      </c>
      <c r="C66" s="42" t="s">
        <v>243</v>
      </c>
      <c r="D66" s="92">
        <v>1966</v>
      </c>
      <c r="E66" s="44">
        <v>3</v>
      </c>
      <c r="F66" s="41" t="s">
        <v>41</v>
      </c>
      <c r="G66" s="84">
        <v>0</v>
      </c>
      <c r="H66" s="84">
        <f t="shared" si="0"/>
        <v>0</v>
      </c>
      <c r="I66" s="85">
        <v>23</v>
      </c>
      <c r="J66" s="84">
        <f t="shared" si="1"/>
        <v>0</v>
      </c>
      <c r="K66" s="84">
        <f t="shared" si="2"/>
        <v>0</v>
      </c>
      <c r="L66" s="48"/>
      <c r="M66" s="4"/>
    </row>
    <row r="67" spans="1:15" ht="22.5" customHeight="1" x14ac:dyDescent="0.25">
      <c r="A67" s="33"/>
      <c r="B67" s="41">
        <v>26</v>
      </c>
      <c r="C67" s="42" t="s">
        <v>244</v>
      </c>
      <c r="D67" s="92">
        <v>1765</v>
      </c>
      <c r="E67" s="44">
        <v>3</v>
      </c>
      <c r="F67" s="41" t="s">
        <v>41</v>
      </c>
      <c r="G67" s="84">
        <v>0</v>
      </c>
      <c r="H67" s="84">
        <f t="shared" si="0"/>
        <v>0</v>
      </c>
      <c r="I67" s="85">
        <v>23</v>
      </c>
      <c r="J67" s="84">
        <f t="shared" si="1"/>
        <v>0</v>
      </c>
      <c r="K67" s="84">
        <f t="shared" si="2"/>
        <v>0</v>
      </c>
      <c r="L67" s="48"/>
      <c r="M67" s="4"/>
    </row>
    <row r="68" spans="1:15" ht="22.5" customHeight="1" x14ac:dyDescent="0.25">
      <c r="A68" s="33"/>
      <c r="B68" s="41">
        <v>27</v>
      </c>
      <c r="C68" s="42" t="s">
        <v>245</v>
      </c>
      <c r="D68" s="92">
        <v>11603</v>
      </c>
      <c r="E68" s="44">
        <v>5</v>
      </c>
      <c r="F68" s="41" t="s">
        <v>41</v>
      </c>
      <c r="G68" s="84">
        <v>0</v>
      </c>
      <c r="H68" s="84">
        <f t="shared" si="0"/>
        <v>0</v>
      </c>
      <c r="I68" s="85">
        <v>23</v>
      </c>
      <c r="J68" s="84">
        <f t="shared" si="1"/>
        <v>0</v>
      </c>
      <c r="K68" s="84">
        <f t="shared" si="2"/>
        <v>0</v>
      </c>
      <c r="L68" s="48"/>
      <c r="M68" s="4"/>
    </row>
    <row r="69" spans="1:15" ht="22.5" customHeight="1" x14ac:dyDescent="0.25">
      <c r="A69" s="33"/>
      <c r="B69" s="41">
        <v>28</v>
      </c>
      <c r="C69" s="42" t="s">
        <v>246</v>
      </c>
      <c r="D69" s="92">
        <v>3408</v>
      </c>
      <c r="E69" s="44">
        <v>10</v>
      </c>
      <c r="F69" s="41" t="s">
        <v>41</v>
      </c>
      <c r="G69" s="84">
        <v>0</v>
      </c>
      <c r="H69" s="84">
        <f t="shared" si="0"/>
        <v>0</v>
      </c>
      <c r="I69" s="85">
        <v>23</v>
      </c>
      <c r="J69" s="84">
        <f t="shared" si="1"/>
        <v>0</v>
      </c>
      <c r="K69" s="84">
        <f t="shared" si="2"/>
        <v>0</v>
      </c>
      <c r="L69" s="48"/>
      <c r="M69" s="4"/>
    </row>
    <row r="70" spans="1:15" ht="22.5" customHeight="1" x14ac:dyDescent="0.25">
      <c r="A70" s="33"/>
      <c r="B70" s="41">
        <v>29</v>
      </c>
      <c r="C70" s="42" t="s">
        <v>247</v>
      </c>
      <c r="D70" s="92">
        <v>7648</v>
      </c>
      <c r="E70" s="44">
        <v>2</v>
      </c>
      <c r="F70" s="41" t="s">
        <v>41</v>
      </c>
      <c r="G70" s="84">
        <v>0</v>
      </c>
      <c r="H70" s="84">
        <f t="shared" si="0"/>
        <v>0</v>
      </c>
      <c r="I70" s="85">
        <v>23</v>
      </c>
      <c r="J70" s="84">
        <f t="shared" si="1"/>
        <v>0</v>
      </c>
      <c r="K70" s="84">
        <f t="shared" si="2"/>
        <v>0</v>
      </c>
      <c r="L70" s="48"/>
      <c r="M70" s="4"/>
    </row>
    <row r="71" spans="1:15" ht="22.5" customHeight="1" x14ac:dyDescent="0.25">
      <c r="A71" s="4"/>
      <c r="B71" s="51"/>
      <c r="C71" s="52"/>
      <c r="D71" s="52"/>
      <c r="E71" s="53"/>
      <c r="F71" s="54"/>
      <c r="G71" s="86" t="s">
        <v>135</v>
      </c>
      <c r="H71" s="87">
        <f>SUM(H42:H70)</f>
        <v>0</v>
      </c>
      <c r="I71" s="85" t="s">
        <v>136</v>
      </c>
      <c r="J71" s="84">
        <f>SUM(J42:J70)</f>
        <v>0</v>
      </c>
      <c r="K71" s="88">
        <f>SUM(K42:K70)</f>
        <v>0</v>
      </c>
      <c r="L71" s="60"/>
      <c r="M71" s="4"/>
      <c r="O71" s="61"/>
    </row>
    <row r="72" spans="1:1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5" hidden="1" x14ac:dyDescent="0.25">
      <c r="A73" s="62" t="s">
        <v>0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4"/>
    </row>
    <row r="74" spans="1:15" hidden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5" hidden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 x14ac:dyDescent="0.25">
      <c r="A76" s="4"/>
      <c r="B76" s="30" t="s">
        <v>137</v>
      </c>
      <c r="C76" s="64" t="s">
        <v>138</v>
      </c>
      <c r="D76" s="65"/>
      <c r="E76" s="66"/>
      <c r="F76" s="66"/>
      <c r="G76" s="66"/>
      <c r="H76" s="66"/>
      <c r="I76" s="66"/>
      <c r="J76" s="66"/>
      <c r="K76" s="66"/>
      <c r="L76" s="66"/>
      <c r="M76" s="4"/>
    </row>
    <row r="77" spans="1:15" x14ac:dyDescent="0.25">
      <c r="A77" s="4"/>
      <c r="B77" s="67" t="s">
        <v>139</v>
      </c>
      <c r="C77" s="68" t="s">
        <v>140</v>
      </c>
      <c r="D77" s="66"/>
      <c r="E77" s="66"/>
      <c r="F77" s="66"/>
      <c r="G77" s="66"/>
      <c r="H77" s="66"/>
      <c r="I77" s="66"/>
      <c r="J77" s="66"/>
      <c r="K77" s="66"/>
      <c r="L77" s="66"/>
      <c r="M77" s="4"/>
    </row>
    <row r="78" spans="1:15" x14ac:dyDescent="0.25">
      <c r="A78" s="4"/>
      <c r="B78" s="67" t="s">
        <v>141</v>
      </c>
      <c r="C78" s="68" t="s">
        <v>142</v>
      </c>
      <c r="D78" s="66"/>
      <c r="E78" s="66"/>
      <c r="F78" s="66"/>
      <c r="G78" s="66"/>
      <c r="H78" s="66"/>
      <c r="I78" s="66"/>
      <c r="J78" s="66"/>
      <c r="K78" s="66"/>
      <c r="L78" s="66"/>
      <c r="M78" s="4"/>
    </row>
    <row r="79" spans="1:15" x14ac:dyDescent="0.25">
      <c r="A79" s="4"/>
      <c r="B79" s="67" t="s">
        <v>143</v>
      </c>
      <c r="C79" s="68" t="s">
        <v>144</v>
      </c>
      <c r="D79" s="66"/>
      <c r="E79" s="66"/>
      <c r="F79" s="66"/>
      <c r="G79" s="66"/>
      <c r="H79" s="66"/>
      <c r="I79" s="66"/>
      <c r="J79" s="66"/>
      <c r="K79" s="66"/>
      <c r="L79" s="66"/>
      <c r="M79" s="4"/>
    </row>
    <row r="80" spans="1:15" hidden="1" x14ac:dyDescent="0.25">
      <c r="A80" s="69"/>
      <c r="B80" s="67" t="s">
        <v>145</v>
      </c>
      <c r="C80" s="68" t="s">
        <v>146</v>
      </c>
      <c r="D80" s="66"/>
      <c r="E80" s="66"/>
      <c r="F80" s="66"/>
      <c r="G80" s="66"/>
      <c r="H80" s="66"/>
      <c r="I80" s="66"/>
      <c r="J80" s="66"/>
      <c r="K80" s="66"/>
      <c r="L80" s="66"/>
      <c r="M80" s="4"/>
    </row>
    <row r="81" spans="1:13" hidden="1" x14ac:dyDescent="0.25">
      <c r="A81" s="69"/>
      <c r="B81" s="67"/>
      <c r="C81" s="68" t="s">
        <v>147</v>
      </c>
      <c r="D81" s="66"/>
      <c r="E81" s="66"/>
      <c r="F81" s="66"/>
      <c r="G81" s="66"/>
      <c r="H81" s="66"/>
      <c r="I81" s="66"/>
      <c r="J81" s="66"/>
      <c r="K81" s="66"/>
      <c r="L81" s="66"/>
      <c r="M81" s="4"/>
    </row>
    <row r="82" spans="1:13" hidden="1" x14ac:dyDescent="0.25">
      <c r="A82" s="69"/>
      <c r="B82" s="67" t="s">
        <v>148</v>
      </c>
      <c r="C82" s="68" t="s">
        <v>149</v>
      </c>
      <c r="D82" s="66"/>
      <c r="E82" s="66"/>
      <c r="F82" s="66"/>
      <c r="G82" s="66"/>
      <c r="H82" s="66"/>
      <c r="I82" s="66"/>
      <c r="J82" s="66"/>
      <c r="K82" s="66"/>
      <c r="L82" s="66"/>
      <c r="M82" s="4"/>
    </row>
    <row r="83" spans="1:13" hidden="1" x14ac:dyDescent="0.25">
      <c r="A83" s="69"/>
      <c r="B83" s="67"/>
      <c r="C83" s="68" t="s">
        <v>150</v>
      </c>
      <c r="D83" s="66"/>
      <c r="E83" s="66"/>
      <c r="F83" s="66"/>
      <c r="G83" s="66"/>
      <c r="H83" s="66"/>
      <c r="I83" s="66"/>
      <c r="J83" s="66"/>
      <c r="K83" s="66"/>
      <c r="L83" s="66"/>
      <c r="M83" s="4"/>
    </row>
    <row r="84" spans="1:13" hidden="1" x14ac:dyDescent="0.25">
      <c r="A84" s="69"/>
      <c r="B84" s="67" t="s">
        <v>151</v>
      </c>
      <c r="C84" s="66" t="s">
        <v>152</v>
      </c>
      <c r="D84" s="66"/>
      <c r="E84" s="66"/>
      <c r="F84" s="66"/>
      <c r="G84" s="66"/>
      <c r="H84" s="66"/>
      <c r="I84" s="66"/>
      <c r="J84" s="66"/>
      <c r="K84" s="66"/>
      <c r="L84" s="66"/>
      <c r="M84" s="4"/>
    </row>
    <row r="85" spans="1:13" hidden="1" x14ac:dyDescent="0.25">
      <c r="A85" s="69"/>
      <c r="B85" s="67"/>
      <c r="C85" s="66" t="s">
        <v>153</v>
      </c>
      <c r="D85" s="66"/>
      <c r="E85" s="66"/>
      <c r="F85" s="66"/>
      <c r="G85" s="66"/>
      <c r="H85" s="66"/>
      <c r="I85" s="66"/>
      <c r="J85" s="66"/>
      <c r="K85" s="66"/>
      <c r="L85" s="66"/>
      <c r="M85" s="4"/>
    </row>
    <row r="86" spans="1:13" hidden="1" x14ac:dyDescent="0.25">
      <c r="A86" s="69"/>
      <c r="B86" s="67"/>
      <c r="C86" s="66" t="s">
        <v>154</v>
      </c>
      <c r="D86" s="66"/>
      <c r="E86" s="66"/>
      <c r="F86" s="66"/>
      <c r="G86" s="66"/>
      <c r="H86" s="66"/>
      <c r="I86" s="66"/>
      <c r="J86" s="66"/>
      <c r="K86" s="66"/>
      <c r="L86" s="66"/>
      <c r="M86" s="4"/>
    </row>
    <row r="87" spans="1:13" hidden="1" x14ac:dyDescent="0.25">
      <c r="A87" s="69"/>
      <c r="B87" s="67" t="s">
        <v>155</v>
      </c>
      <c r="C87" s="66" t="s">
        <v>156</v>
      </c>
      <c r="D87" s="66"/>
      <c r="E87" s="66"/>
      <c r="F87" s="66"/>
      <c r="G87" s="66"/>
      <c r="H87" s="66"/>
      <c r="I87" s="66"/>
      <c r="J87" s="66"/>
      <c r="K87" s="66"/>
      <c r="L87" s="66"/>
      <c r="M87" s="4"/>
    </row>
    <row r="88" spans="1:13" hidden="1" x14ac:dyDescent="0.25">
      <c r="A88" s="69"/>
      <c r="B88" s="67"/>
      <c r="C88" s="66" t="s">
        <v>157</v>
      </c>
      <c r="D88" s="66"/>
      <c r="E88" s="66"/>
      <c r="F88" s="66"/>
      <c r="G88" s="66"/>
      <c r="H88" s="66"/>
      <c r="I88" s="66"/>
      <c r="J88" s="66"/>
      <c r="K88" s="66"/>
      <c r="L88" s="66"/>
      <c r="M88" s="4"/>
    </row>
    <row r="89" spans="1:13" hidden="1" x14ac:dyDescent="0.25">
      <c r="A89" s="69"/>
      <c r="B89" s="67"/>
      <c r="C89" s="66" t="s">
        <v>158</v>
      </c>
      <c r="D89" s="66"/>
      <c r="E89" s="66"/>
      <c r="F89" s="66"/>
      <c r="G89" s="66"/>
      <c r="H89" s="66"/>
      <c r="I89" s="66"/>
      <c r="J89" s="66"/>
      <c r="K89" s="66"/>
      <c r="L89" s="66"/>
      <c r="M89" s="4"/>
    </row>
    <row r="90" spans="1:13" hidden="1" x14ac:dyDescent="0.25">
      <c r="A90" s="69"/>
      <c r="B90" s="67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4"/>
    </row>
    <row r="91" spans="1:13" hidden="1" x14ac:dyDescent="0.25">
      <c r="A91" s="69"/>
      <c r="B91" s="30" t="s">
        <v>159</v>
      </c>
      <c r="C91" s="70" t="s">
        <v>160</v>
      </c>
      <c r="D91" s="65"/>
      <c r="E91" s="65"/>
      <c r="F91" s="65"/>
      <c r="G91" s="65"/>
      <c r="H91" s="65"/>
      <c r="I91" s="65"/>
      <c r="J91" s="65"/>
      <c r="K91" s="65"/>
      <c r="L91" s="66"/>
      <c r="M91" s="4"/>
    </row>
    <row r="92" spans="1:13" hidden="1" x14ac:dyDescent="0.25">
      <c r="A92" s="69"/>
      <c r="B92" s="67" t="s">
        <v>139</v>
      </c>
      <c r="C92" s="68" t="s">
        <v>161</v>
      </c>
      <c r="D92" s="66"/>
      <c r="E92" s="66"/>
      <c r="F92" s="66"/>
      <c r="G92" s="66"/>
      <c r="H92" s="66"/>
      <c r="I92" s="66"/>
      <c r="J92" s="66"/>
      <c r="K92" s="66"/>
      <c r="L92" s="66"/>
      <c r="M92" s="4"/>
    </row>
    <row r="93" spans="1:13" hidden="1" x14ac:dyDescent="0.25">
      <c r="A93" s="69"/>
      <c r="B93" s="71"/>
      <c r="C93" s="68" t="s">
        <v>162</v>
      </c>
      <c r="D93" s="66"/>
      <c r="E93" s="66"/>
      <c r="F93" s="66"/>
      <c r="G93" s="66"/>
      <c r="H93" s="66"/>
      <c r="I93" s="66"/>
      <c r="J93" s="66"/>
      <c r="K93" s="66"/>
      <c r="L93" s="66"/>
      <c r="M93" s="4"/>
    </row>
    <row r="94" spans="1:13" hidden="1" x14ac:dyDescent="0.25">
      <c r="A94" s="69"/>
      <c r="B94" s="71"/>
      <c r="C94" s="68" t="s">
        <v>163</v>
      </c>
      <c r="D94" s="66"/>
      <c r="E94" s="66"/>
      <c r="F94" s="66"/>
      <c r="G94" s="66"/>
      <c r="H94" s="66"/>
      <c r="I94" s="66"/>
      <c r="J94" s="66"/>
      <c r="K94" s="66"/>
      <c r="L94" s="66"/>
      <c r="M94" s="4"/>
    </row>
    <row r="95" spans="1:13" hidden="1" x14ac:dyDescent="0.25">
      <c r="A95" s="69"/>
      <c r="B95" s="71"/>
      <c r="C95" s="68" t="s">
        <v>164</v>
      </c>
      <c r="D95" s="66"/>
      <c r="E95" s="66"/>
      <c r="F95" s="66"/>
      <c r="G95" s="66"/>
      <c r="H95" s="66"/>
      <c r="I95" s="66"/>
      <c r="J95" s="66"/>
      <c r="K95" s="66"/>
      <c r="L95" s="66"/>
      <c r="M95" s="4"/>
    </row>
    <row r="96" spans="1:13" hidden="1" x14ac:dyDescent="0.25">
      <c r="A96" s="69"/>
      <c r="B96" s="71"/>
      <c r="C96" s="68" t="s">
        <v>165</v>
      </c>
      <c r="D96" s="66"/>
      <c r="E96" s="66"/>
      <c r="F96" s="66"/>
      <c r="G96" s="66"/>
      <c r="H96" s="66"/>
      <c r="I96" s="66"/>
      <c r="J96" s="66"/>
      <c r="K96" s="66"/>
      <c r="L96" s="66"/>
      <c r="M96" s="4"/>
    </row>
    <row r="97" spans="1:13" hidden="1" x14ac:dyDescent="0.25">
      <c r="A97" s="69"/>
      <c r="B97" s="71"/>
      <c r="C97" s="68" t="s">
        <v>166</v>
      </c>
      <c r="D97" s="66"/>
      <c r="E97" s="66"/>
      <c r="F97" s="66"/>
      <c r="G97" s="66"/>
      <c r="H97" s="66"/>
      <c r="I97" s="66"/>
      <c r="J97" s="66"/>
      <c r="K97" s="66"/>
      <c r="L97" s="66"/>
      <c r="M97" s="4"/>
    </row>
    <row r="98" spans="1:13" hidden="1" x14ac:dyDescent="0.25">
      <c r="A98" s="69"/>
      <c r="B98" s="67" t="s">
        <v>141</v>
      </c>
      <c r="C98" s="68" t="s">
        <v>167</v>
      </c>
      <c r="D98" s="66"/>
      <c r="E98" s="66"/>
      <c r="F98" s="66"/>
      <c r="G98" s="66"/>
      <c r="H98" s="66"/>
      <c r="I98" s="66"/>
      <c r="J98" s="66"/>
      <c r="K98" s="66"/>
      <c r="L98" s="66"/>
      <c r="M98" s="4"/>
    </row>
    <row r="99" spans="1:13" hidden="1" x14ac:dyDescent="0.25">
      <c r="A99" s="69"/>
      <c r="B99" s="71"/>
      <c r="C99" s="68" t="s">
        <v>168</v>
      </c>
      <c r="D99" s="66"/>
      <c r="E99" s="66"/>
      <c r="F99" s="66"/>
      <c r="G99" s="66"/>
      <c r="H99" s="66"/>
      <c r="I99" s="66"/>
      <c r="J99" s="66"/>
      <c r="K99" s="66"/>
      <c r="L99" s="66"/>
      <c r="M99" s="4"/>
    </row>
    <row r="100" spans="1:13" hidden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idden="1" x14ac:dyDescent="0.25">
      <c r="A101" s="62" t="s">
        <v>0</v>
      </c>
      <c r="B101" s="63"/>
      <c r="C101" s="63" t="s">
        <v>169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</row>
    <row r="102" spans="1:13" hidden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7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4"/>
    </row>
    <row r="104" spans="1:13" ht="13.5" customHeight="1" x14ac:dyDescent="0.25">
      <c r="A104" s="4"/>
      <c r="B104" s="73" t="s">
        <v>170</v>
      </c>
      <c r="C104" s="10" t="s">
        <v>248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4"/>
    </row>
    <row r="105" spans="1:13" ht="13.5" customHeight="1" x14ac:dyDescent="0.25">
      <c r="A105" s="4"/>
      <c r="B105" s="93" t="s">
        <v>172</v>
      </c>
      <c r="C105" s="93"/>
      <c r="D105" s="25"/>
      <c r="E105" s="25"/>
      <c r="F105" s="25"/>
      <c r="G105" s="25"/>
      <c r="H105" s="25"/>
      <c r="I105" s="25"/>
      <c r="J105" s="25"/>
      <c r="K105" s="25"/>
      <c r="M105" s="4"/>
    </row>
    <row r="106" spans="1:13" ht="13.5" customHeight="1" x14ac:dyDescent="0.25">
      <c r="A106" s="4"/>
      <c r="B106" s="73" t="s">
        <v>173</v>
      </c>
      <c r="C106" s="10" t="s">
        <v>249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4"/>
    </row>
    <row r="107" spans="1:13" ht="13.5" customHeight="1" x14ac:dyDescent="0.25">
      <c r="A107" s="4"/>
      <c r="B107" s="73" t="s">
        <v>175</v>
      </c>
      <c r="C107" s="10" t="s">
        <v>176</v>
      </c>
      <c r="D107" s="16"/>
      <c r="E107" s="16"/>
      <c r="F107" s="16"/>
      <c r="G107" s="16"/>
      <c r="H107" s="74"/>
      <c r="I107" s="75"/>
      <c r="J107" s="74"/>
      <c r="K107" s="74"/>
      <c r="L107" s="16"/>
      <c r="M107" s="4"/>
    </row>
    <row r="108" spans="1:13" ht="13.5" customHeight="1" x14ac:dyDescent="0.25">
      <c r="A108" s="4"/>
      <c r="B108" s="73" t="s">
        <v>177</v>
      </c>
      <c r="C108" s="10" t="s">
        <v>250</v>
      </c>
      <c r="D108" s="16"/>
      <c r="E108" s="16"/>
      <c r="F108" s="16"/>
      <c r="G108" s="16"/>
      <c r="H108" s="74"/>
      <c r="I108" s="75"/>
      <c r="J108" s="74"/>
      <c r="K108" s="74"/>
      <c r="L108" s="16"/>
      <c r="M108" s="4"/>
    </row>
    <row r="109" spans="1:13" ht="13.5" customHeight="1" x14ac:dyDescent="0.25">
      <c r="A109" s="4"/>
      <c r="B109" s="72"/>
      <c r="C109" s="11"/>
      <c r="D109" s="11"/>
      <c r="E109" s="11"/>
      <c r="F109" s="11"/>
      <c r="G109" s="11"/>
      <c r="H109" s="76"/>
      <c r="I109" s="77"/>
      <c r="J109" s="76"/>
      <c r="K109" s="76"/>
      <c r="L109" s="11"/>
      <c r="M109" s="4"/>
    </row>
    <row r="110" spans="1:13" ht="13.5" customHeight="1" x14ac:dyDescent="0.25">
      <c r="A110" s="4"/>
      <c r="B110" s="73" t="s">
        <v>179</v>
      </c>
      <c r="C110" s="10" t="s">
        <v>180</v>
      </c>
      <c r="D110" s="16"/>
      <c r="E110" s="16"/>
      <c r="F110" s="16"/>
      <c r="G110" s="16"/>
      <c r="H110" s="74"/>
      <c r="I110" s="75"/>
      <c r="J110" s="74"/>
      <c r="K110" s="74"/>
      <c r="L110" s="74"/>
      <c r="M110" s="4"/>
    </row>
    <row r="111" spans="1:13" ht="13.5" customHeight="1" x14ac:dyDescent="0.25">
      <c r="A111" s="4"/>
      <c r="B111" s="78"/>
      <c r="C111" s="16" t="s">
        <v>181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4"/>
    </row>
    <row r="112" spans="1:13" ht="13.5" customHeight="1" x14ac:dyDescent="0.25">
      <c r="A112" s="4"/>
      <c r="B112" s="78"/>
      <c r="C112" s="16" t="s">
        <v>182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4"/>
    </row>
    <row r="113" spans="1:13" ht="13.5" customHeight="1" x14ac:dyDescent="0.25">
      <c r="A113" s="4"/>
      <c r="C113" s="79" t="s">
        <v>183</v>
      </c>
      <c r="D113" s="11"/>
      <c r="E113" s="11"/>
      <c r="F113" s="11"/>
      <c r="G113" s="11"/>
      <c r="H113" s="11"/>
      <c r="I113" s="11"/>
      <c r="J113" s="11"/>
      <c r="K113" s="11"/>
      <c r="M113" s="4"/>
    </row>
    <row r="114" spans="1:13" ht="13.5" customHeight="1" x14ac:dyDescent="0.25">
      <c r="A114" s="4"/>
      <c r="C114" s="80" t="s">
        <v>184</v>
      </c>
      <c r="D114" s="11"/>
      <c r="E114" s="11"/>
      <c r="F114" s="11"/>
      <c r="G114" s="11"/>
      <c r="H114" s="11"/>
      <c r="I114" s="11"/>
      <c r="J114" s="11"/>
      <c r="K114" s="11"/>
      <c r="M114" s="4"/>
    </row>
    <row r="115" spans="1:13" ht="13.5" customHeight="1" x14ac:dyDescent="0.25">
      <c r="A115" s="4"/>
      <c r="B115" s="73" t="s">
        <v>185</v>
      </c>
      <c r="C115" s="16" t="s">
        <v>186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4"/>
    </row>
    <row r="116" spans="1:13" ht="13.5" customHeight="1" x14ac:dyDescent="0.25">
      <c r="A116" s="4"/>
      <c r="C116" s="19" t="s">
        <v>187</v>
      </c>
      <c r="D116" s="11"/>
      <c r="E116" s="11"/>
      <c r="F116" s="11"/>
      <c r="G116" s="11"/>
      <c r="H116" s="11"/>
      <c r="I116" s="11"/>
      <c r="J116" s="11"/>
      <c r="K116" s="11"/>
      <c r="M116" s="4"/>
    </row>
    <row r="117" spans="1:13" ht="13.5" customHeight="1" x14ac:dyDescent="0.25">
      <c r="A117" s="4"/>
      <c r="C117" s="81" t="s">
        <v>188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4"/>
    </row>
    <row r="118" spans="1:13" ht="13.5" customHeight="1" x14ac:dyDescent="0.25">
      <c r="A118" s="4"/>
      <c r="C118" s="81" t="s">
        <v>189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4"/>
    </row>
    <row r="119" spans="1:13" ht="13.5" customHeight="1" x14ac:dyDescent="0.25">
      <c r="A119" s="4"/>
      <c r="C119" s="82" t="s">
        <v>190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4"/>
    </row>
    <row r="120" spans="1:13" ht="13.5" customHeight="1" x14ac:dyDescent="0.25">
      <c r="A120" s="4"/>
      <c r="C120" s="81" t="s">
        <v>191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4"/>
    </row>
    <row r="121" spans="1:13" ht="13.5" customHeight="1" x14ac:dyDescent="0.25">
      <c r="A121" s="4"/>
      <c r="B121" s="30" t="s">
        <v>192</v>
      </c>
      <c r="C121" s="68" t="s">
        <v>193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4"/>
    </row>
    <row r="122" spans="1:13" ht="13.5" customHeight="1" x14ac:dyDescent="0.25">
      <c r="A122" s="4"/>
      <c r="C122" s="68" t="s">
        <v>194</v>
      </c>
      <c r="D122" s="16"/>
      <c r="E122" s="16"/>
      <c r="F122" s="16"/>
      <c r="G122" s="16"/>
      <c r="H122" s="16"/>
      <c r="I122" s="16"/>
      <c r="J122" s="16"/>
      <c r="K122" s="16"/>
      <c r="L122" s="16"/>
      <c r="M122" s="4"/>
    </row>
    <row r="123" spans="1:13" ht="13.5" customHeight="1" x14ac:dyDescent="0.25">
      <c r="A123" s="4"/>
      <c r="B123" s="30" t="s">
        <v>195</v>
      </c>
      <c r="C123" s="68" t="s">
        <v>196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4"/>
    </row>
    <row r="124" spans="1:13" ht="13.5" customHeight="1" x14ac:dyDescent="0.25">
      <c r="A124" s="4"/>
      <c r="C124" s="68" t="s">
        <v>197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4"/>
    </row>
    <row r="125" spans="1:13" ht="13.5" customHeight="1" x14ac:dyDescent="0.25">
      <c r="A125" s="4"/>
      <c r="B125" s="73" t="s">
        <v>251</v>
      </c>
      <c r="C125" s="18" t="s">
        <v>199</v>
      </c>
      <c r="D125" s="11"/>
      <c r="E125" s="11"/>
      <c r="F125" s="11"/>
      <c r="G125" s="11"/>
      <c r="H125" s="11"/>
      <c r="I125" s="11"/>
      <c r="J125" s="11"/>
      <c r="K125" s="11"/>
      <c r="M125" s="4"/>
    </row>
    <row r="126" spans="1:13" ht="13.5" customHeight="1" x14ac:dyDescent="0.25">
      <c r="A126" s="4"/>
      <c r="B126" s="66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4"/>
    </row>
    <row r="127" spans="1:13" ht="13.5" customHeight="1" x14ac:dyDescent="0.25">
      <c r="A127" s="4"/>
      <c r="C127" s="68" t="s">
        <v>200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4"/>
    </row>
    <row r="128" spans="1:13" ht="13.5" customHeight="1" x14ac:dyDescent="0.25">
      <c r="A128" s="4"/>
      <c r="C128" s="68"/>
      <c r="D128" s="11"/>
      <c r="E128" s="11"/>
      <c r="F128" s="11"/>
      <c r="G128" s="11"/>
      <c r="H128" s="11"/>
      <c r="I128" s="11"/>
      <c r="J128" s="11"/>
      <c r="K128" s="11"/>
      <c r="L128" s="11"/>
      <c r="M128" s="4"/>
    </row>
    <row r="129" spans="1:13" ht="13.5" customHeight="1" x14ac:dyDescent="0.25">
      <c r="A129" s="4"/>
      <c r="C129" s="68" t="s">
        <v>200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4"/>
    </row>
    <row r="130" spans="1:13" ht="13.5" customHeight="1" x14ac:dyDescent="0.25">
      <c r="A130" s="4"/>
      <c r="B130" s="66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4"/>
    </row>
    <row r="131" spans="1:13" ht="13.5" customHeight="1" x14ac:dyDescent="0.25">
      <c r="A131" s="4"/>
      <c r="B131" s="66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4"/>
    </row>
    <row r="132" spans="1:13" ht="13.5" customHeight="1" x14ac:dyDescent="0.25">
      <c r="A132" s="4"/>
      <c r="B132" s="66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4"/>
    </row>
    <row r="133" spans="1:13" ht="13.5" customHeight="1" x14ac:dyDescent="0.25">
      <c r="A133" s="4"/>
      <c r="B133" s="66"/>
      <c r="C133" s="83" t="s">
        <v>200</v>
      </c>
      <c r="D133" s="22"/>
      <c r="E133" s="11"/>
      <c r="F133" s="11"/>
      <c r="G133" s="83" t="s">
        <v>201</v>
      </c>
      <c r="I133" s="22"/>
      <c r="J133" s="22"/>
      <c r="K133" s="22"/>
      <c r="L133" s="22"/>
      <c r="M133" s="4"/>
    </row>
    <row r="134" spans="1:13" ht="13.5" customHeight="1" x14ac:dyDescent="0.25">
      <c r="A134" s="4"/>
      <c r="B134" s="66"/>
      <c r="C134" s="25" t="s">
        <v>202</v>
      </c>
      <c r="D134" s="7"/>
      <c r="E134" s="11"/>
      <c r="F134" s="11"/>
      <c r="G134" s="25" t="s">
        <v>203</v>
      </c>
      <c r="H134" s="7"/>
      <c r="I134" s="25"/>
      <c r="J134" s="25"/>
      <c r="K134" s="25"/>
      <c r="L134" s="25"/>
      <c r="M134" s="4"/>
    </row>
    <row r="135" spans="1:13" ht="13.5" customHeight="1" x14ac:dyDescent="0.25">
      <c r="A135" s="4"/>
      <c r="B135" s="66"/>
      <c r="C135" s="11"/>
      <c r="D135" s="11"/>
      <c r="E135" s="11"/>
      <c r="F135" s="11"/>
      <c r="G135" s="25" t="s">
        <v>204</v>
      </c>
      <c r="H135" s="7"/>
      <c r="I135" s="22"/>
      <c r="J135" s="22"/>
      <c r="K135" s="22"/>
      <c r="L135" s="22"/>
      <c r="M135" s="4"/>
    </row>
    <row r="136" spans="1:13" ht="13.5" customHeight="1" x14ac:dyDescent="0.25">
      <c r="A136" s="4"/>
      <c r="B136" s="66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89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</sheetData>
  <autoFilter ref="B41:L71"/>
  <pageMargins left="0.7" right="0.7" top="0.75" bottom="0.75" header="0.3" footer="0.3"/>
  <pageSetup paperSize="9" scale="81" orientation="portrait" r:id="rId1"/>
  <rowBreaks count="2" manualBreakCount="2">
    <brk id="58" max="12" man="1"/>
    <brk id="136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55540F37-E671-430E-A2E8-95F46AAB22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wz_fo_04R KTO</vt:lpstr>
      <vt:lpstr>I. MOSSBERG(0)</vt:lpstr>
      <vt:lpstr>form_ofert_MOSSBERG</vt:lpstr>
      <vt:lpstr>form_ofert_MOSSBERG!Obszar_wydruku</vt:lpstr>
      <vt:lpstr>'I. MOSSBERG(0)'!Obszar_wydruku</vt:lpstr>
      <vt:lpstr>'wz_fo_04R KTO'!Obszar_wydruku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Modes Damian</dc:creator>
  <cp:lastModifiedBy>Modes Damian</cp:lastModifiedBy>
  <dcterms:created xsi:type="dcterms:W3CDTF">2025-02-04T09:30:06Z</dcterms:created>
  <dcterms:modified xsi:type="dcterms:W3CDTF">2025-06-02T06:48:42Z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2bbf3a60-89d3-44af-aafe-326b176abe53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Modes Damian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10.70.46.61</vt:lpwstr>
  </property>
  <property fmtid="{D5CDD505-2E9C-101B-9397-08002B2CF9AE}" pid="10" name="bjSaver">
    <vt:lpwstr>AdsG3YQxpn0+bVj4Ggj+fgzfB6UN+W3b</vt:lpwstr>
  </property>
  <property fmtid="{D5CDD505-2E9C-101B-9397-08002B2CF9AE}" pid="11" name="bjClsUserRVM">
    <vt:lpwstr>[]</vt:lpwstr>
  </property>
  <property fmtid="{D5CDD505-2E9C-101B-9397-08002B2CF9AE}" pid="12" name="bjpmDocIH">
    <vt:lpwstr>zYQ4Zgx1H4HRbx8DlUxUA4HQBx7nR7Ss</vt:lpwstr>
  </property>
</Properties>
</file>