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aca\zamówienia\2025\zamówienia\3 - D - szkoła Lisie Jamy DOSTAWY\"/>
    </mc:Choice>
  </mc:AlternateContent>
  <bookViews>
    <workbookView xWindow="0" yWindow="0" windowWidth="28800" windowHeight="11535"/>
  </bookViews>
  <sheets>
    <sheet name="Specyfikacja dostaw" sheetId="6" r:id="rId1"/>
  </sheets>
  <definedNames>
    <definedName name="KW">#REF!</definedName>
    <definedName name="wybór">#REF!</definedName>
  </definedNames>
  <calcPr calcId="152511"/>
</workbook>
</file>

<file path=xl/calcChain.xml><?xml version="1.0" encoding="utf-8"?>
<calcChain xmlns="http://schemas.openxmlformats.org/spreadsheetml/2006/main">
  <c r="G16" i="6" l="1"/>
  <c r="G12" i="6" l="1"/>
  <c r="G13" i="6"/>
  <c r="G14" i="6"/>
  <c r="G15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 l="1"/>
</calcChain>
</file>

<file path=xl/sharedStrings.xml><?xml version="1.0" encoding="utf-8"?>
<sst xmlns="http://schemas.openxmlformats.org/spreadsheetml/2006/main" count="113" uniqueCount="75">
  <si>
    <t>Opis głównych parametrów technicznych</t>
  </si>
  <si>
    <t>Jednostka miary</t>
  </si>
  <si>
    <t xml:space="preserve">Nazwa środka trwałego lub wartości niematerialnych i prawnych itp. </t>
  </si>
  <si>
    <t>Wartość jednostkowa brutto (zł)</t>
  </si>
  <si>
    <t>Wartość ogółem</t>
  </si>
  <si>
    <t>RAZEM:</t>
  </si>
  <si>
    <t>-</t>
  </si>
  <si>
    <t>Liczba</t>
  </si>
  <si>
    <t>Programowanie w szkole - zestaw dla początkujących</t>
  </si>
  <si>
    <t>Programowanie w szkole - zestaw dla zaawansowanych</t>
  </si>
  <si>
    <t>Zestaw "Stwórz długopis"</t>
  </si>
  <si>
    <t>Apteczka pierwszej pomocy</t>
  </si>
  <si>
    <t>Profesjonalny zestaw dziennikarski (audio/video, oświetlenie, wyzwalacze, dyktafony)</t>
  </si>
  <si>
    <t>Zestaw nagłośnieniowy 2 (mikrofony, głośniki, ststywy, mikser + okablowanie)</t>
  </si>
  <si>
    <t>Torba z instrumentami - zestaw</t>
  </si>
  <si>
    <t>Klasowy zestaw do rytmiki</t>
  </si>
  <si>
    <t>Kolekcja instrumentów "dźwięki natury"</t>
  </si>
  <si>
    <t>Egzotyczny zestaw perkusyjny</t>
  </si>
  <si>
    <t>Flet prosty szkolny</t>
  </si>
  <si>
    <t>Dzwonki chromatyczne - sopranowe</t>
  </si>
  <si>
    <t>Wartości nut i pauz - magnetyczne paski demonstracyjne</t>
  </si>
  <si>
    <t>Wartości nut i pauz - uczniowskie paski</t>
  </si>
  <si>
    <t>Magnetyczne nuty demonstracyjne do tablic białych</t>
  </si>
  <si>
    <t>Kostki z nutami rytmicznymi</t>
  </si>
  <si>
    <t>Kostki z nutami na pięciolinii</t>
  </si>
  <si>
    <t>Bingo muzyczne</t>
  </si>
  <si>
    <t>Wibrator logopedyczny</t>
  </si>
  <si>
    <t>szt.</t>
  </si>
  <si>
    <t>Solniczka/Pieprzniczka</t>
  </si>
  <si>
    <t>Muzyka relaksacyjna dla dzieci ze specjalnymi potrzebami edukacyjnymi. Zestaw 6 szt. płyt CDwyposażenie pracowni muzycznej</t>
  </si>
  <si>
    <t>Zestaw profesjonalny do nauki programowania robotów: 160 elementów konstrukcyjnych; Kontroler TXT 4.0 jest wyposażony w podwójny procesor ARM Cortex-A7 650 MHz) + Cortex-M4, 2,4" kolorowy wyświetlacz dotykowy; moduł Wi-Fi/Bluetooth; miejsce na kartę micro SD; wbudowany głośnik; 4 wyjścia na silniki; 8 cyfrowych/analogowych wejść na czujniki oraz 4 wyjścia zliczające:    kontroler ROBOTICS TXT 4.0, oprogramowanie ROBO Pro, zestaw akumulatorów, 2 silniki z enkoderami, kamera USB, czujnik ultradźwięków, czujnik ruchu, 2 źródła światła LED, fototranzystor, 2 przyciski, ponad 140 klocków i złączek konstrukcyjnych, instrukcja z komentarzem metodycznym (wyposażenie pracowni robotyki i programowania).</t>
  </si>
  <si>
    <t xml:space="preserve"> Zestaw do programowania dla początkujących zawiera: kontroler BT Smart (port USB/Bluetooth 4.0); oprogramowanie ROBO ProLight; 2 silniki xs; 2 fototransystory; 2 przyciski; 2 bariery światła LED; uchwyt baterii 9V; ponad 370 klocków i złączek konstrukcyjnych; instrukcja z komentarzem metodycznym (38 stron) (wyposażenie pracowni robotyki i programowania).</t>
  </si>
  <si>
    <t xml:space="preserve">Programowanie w szkole - zestaw dla zaawansowanych, </t>
  </si>
  <si>
    <t>Dodatek Autonomiczne Pojazdy (wyposażenie pracowni robotyki i programowania).</t>
  </si>
  <si>
    <t>Zestaw niebieski dla uczniów ze specjalnymi potrzebami edukacyjnymi. W zestawie KodujMata: mata 170 x 170 cm (8×8 pól) z możliwością podziału na cztery mniejsze części; 400 utwardzanych kartoników (m.in. kartoniki o podniesionym kontraście i kolorach dla dzieci niedowidzących oraz kartoniki o tematyce przydatnej w pracy z dziećmi ze spektrum autyzmu i nie tylko); 200 kolorowych kubeczków; podręcznik „Kodowanie przez zabawę w przedszkolu i szkole – część 2”; karty wzorów do kubeczków (część podręcznika); Rozmiar wewnętrzny pola:13 x 13 cm; Materiał: specjalne, utrwalone tworzywo PCV z nadrukiem z farb ekologicznych metodą UV (wyposażenie pracowni robotyki i programowania).</t>
  </si>
  <si>
    <t xml:space="preserve">Zestaw KodujMata </t>
  </si>
  <si>
    <t xml:space="preserve">Robot - zestaw rozszerzony </t>
  </si>
  <si>
    <t xml:space="preserve"> Zestaw rozszerzony z Genibotem i matą do kodowania dla uczniów ze specjalnymi potrzebami: 1 x robot Genibot;1 x akcesoria do Genibota; 4 x zestaw kart do kodowania; 1 x dwustronna mata edukacyjna o wymiarach 100 x 100 cm; 1 x komplet 175 dwustronnych krążków humanistycznych; 1 x komplet 175 dwustronnych krążków matematycznych; 1 x komplet 1000 kolorowych kartoników do maty do kodowania; 1 x komplet 200 plastikowych kubeczków w 10 kolorach; 1 x książka "Edukacja przedszkolna z Genibotem"; 1 x książka "Kodowanie na dywanie - obrazki w rymowankach ukryte"; 2 x Certyfikowany kurs online - Wykorzystanie robotów Genibot w edukacji przedszkolnej i wczesnoszkolnej; 2 x Nagranie Webinaru Premium 30 uniwersalnych aktywności z robotami edukacyjnymi - Ścieżka Kodowania; 1 x organizer do krążków (wyposażenie pracowni robotyki i programowania).</t>
  </si>
  <si>
    <t>Zestaw nagłośnieniowy zawiera: -  2 kolumny Brass Tone Audio BTX115 - łączna moc 1400W; 2 statywy kolumnowe STA1101; power- mikser BTA1208, mikser z wbudowanym wzmacniaczem; zestaw mikrofonowy z czterema mikrofonami bezprzewodowymi: 1 Odbiornik – baza odbiorcza; Nadajniki 4szt. (mikrofon doręczny); Przewód sygnałowy; Zasilacz sieciowy; Antena: komplet okablowania, przyłączy, redukcji (wyposażenie pracowni muzycznej).</t>
  </si>
  <si>
    <t xml:space="preserve">Warsztat </t>
  </si>
  <si>
    <t>Warsztat CoolTool 6w1 UNIMAT ML1  materiałoznawstwo i technika (8-14 lat. Dane techniczne: silnik: 12V, 20000 obr./min (redukcja 6:1 do 3333 obr./min); adapter zasilacza: 110-240V, 50-60Hz, 12V DC, 2A; konik: M12x1, otwór wiertła: 8 mm;  odstęp pomiędzy wrzecionami: 135 mm; grubość cięcia: &lt; 7 mm; trójszczęk: 1,8-56 mm wewnątrz, 12-65 mm zewnątrz. Zawartość:podstawa maszyny (wym. 271 x 50 x 50 mm)
akcesoria: dłuto; narzędzia; napęd centralny; tarcza szlifierska; metalowe gniazdo z regulowanym wspornikiem (145 mm); metalowa wyrzynarka z blatem; okulary ochronne; 10 brzeszczotów; 3 noże tnące; drewniana podstawa z ogranicznikami przesuwu; 2 minizaciski; 2 poradniki metodyczne dla nauczyciela (łącznie 110 stron) - (wyposażenie pracowni modelarskiej).</t>
  </si>
  <si>
    <t>Opakowanie zawierające 15 szt. (wyposażenie pracowni modelarskiej).</t>
  </si>
  <si>
    <t>Zestaw "Stwórz długopis" Zestaw umożliwia wytworzenie 2 długopisów. Na każdy długopis przypadają elementy drewniane i metalowe (drewniany korpus, metalowy klips, końcówka, łącznik), trzpień tokarski. (wyposażenie pracowni modelarskiej).</t>
  </si>
  <si>
    <t xml:space="preserve">Sklejka </t>
  </si>
  <si>
    <t>(wyposażenie pracowni modelarskiej).</t>
  </si>
  <si>
    <t>Gablota na modele samolotów</t>
  </si>
  <si>
    <t xml:space="preserve">Lampka na biurko </t>
  </si>
  <si>
    <t>Sklejka z topoli o wymiarach 210 x 297 x 4 mm, 30 szt. w opakowaniu (wyposażenie pracowni modelarskiej).</t>
  </si>
  <si>
    <t>opakowanie</t>
  </si>
  <si>
    <t>Przystosowana dla osób słabowidzących  (wyposażenie pracowni modelarskiej).</t>
  </si>
  <si>
    <t xml:space="preserve">Okulary </t>
  </si>
  <si>
    <t>Chroniące uczniów podczas pracy na zajęciach lekcyjnych (wyposażenie pracowni modelarskiej)</t>
  </si>
  <si>
    <t>Mikser wideo HS-1300,wbudowany ekran o przekątnej 17,3”, gniazdo na kartę SD, dwa wejścia audio XLR. Konsola - mikser dźwięku. Parametry minimalne: Pasmo przenoszenia 10 Hz -45 kHz (± 3dB); THD &lt;0,01%; Rozdzielczość DSP 24-bitowa; Rodzaj efektów Sala, Pokój, Kaplica, Talerz, Wiosna, Zamknięte, Rewers, Wczesny refl, Ambience, Stadium, Opóźnienie, Echo, Brama, Chór, Flanger, Phaser, Pitch, Reverb, Leslie, Flang, Ping pong delay; Ustawienia wstępne 256; Stosunek sygnału do szumu&gt; 112 dB; Poziom wyjściowy +/- 1V; Wejście: Linia +/- 150mV; Wejście: Mic +/- 1,5mV; Zasilanie 100-240VAC / 50-60Hz;  Wymiary 335 x 360 x 95 mm; 4 szt.mikrofonów bezprzewodowych typu bodypack z akcesoriami: 1x odbiornik - baza UHF; 4x nadajniki bodypack; 4x mikrofony nagłowne; 4x mikrofony krawatowe; 1x kabel audio 1/4"(Jack 6.35 - Jack 6.35); 1x zasilacz AC/DC; 2 szt- Kompaktowy kierunkowy mikrofon pojemnościowy, który zapewnia doskonałe nagrania dźwiękowe do wideo. Zintegrowany uchwyt tłumika pomaga uniknąć hałasu przenoszonego mechanicznie. Dołączone kable z dwoma wyjściami TRS i TRRS.  2 szt. mikrofonów reporterskich bezprzewodowych do wywiadów na zewnątrz z osłoną przeciwwiatową, zasięg do 50m, bateria, Kabel USB, Odbiornik, Ring antypoślizgowy do mikrofonu, Wielokierunkowy; Pasmo przenoszenia maksymalne [Hz]:20000; Pasmo przenoszenia minimalne [Hz]:30 Uchwyt statywowy.  Greenscreen o wymiarach 3m x 6m, bezprzewodowy wyzwalacz - 1 szt., dyktafon - 2 szt. (wyposażenie pracowni dzienikarskiej).</t>
  </si>
  <si>
    <t>zestaw</t>
  </si>
  <si>
    <t xml:space="preserve"> Zestaw powinien zawierać:1 tamburyn; 1 bębenek ręczny; 3 trójkąty; 4 marakasy; 1 duża tarka giro; 1 para talerzy palcowych; 1 tonblok dwutonowy; 1 tonblok jednotonowy; 1 pudełko akustyczne; 3 kastaniety: 1 na rączce i 2 do chwytania; 4 pałeczki; 3 janczary / dzwoneczki; 1 kijek z dzwonkami; 1 marakas podwójny; 1 para klawesów z drewna bukowego; 2 pary klawesów z ciemnego lakierowanego drewna kokosowego; torba (wym. zamkniętej torby: 42 x 39 x 10 cm) - (wyposażenie pracowni muzycznej).</t>
  </si>
  <si>
    <t>Klasowy zestaw do rytmiki: w skład zestawu wchodzą:1 tulipan akustyczny; 1 tamburyn (śr. 20 cm); 4 muzykalne jaja; 4 pary klawesów; 1 tarka giro; 1 tonblok czterotonowy; 1 tonblok dwutonowy; para minimarakasów; 2 kijki z talerzykami;  2 kijki z dzwonkami; 2 dzwonki na rączce; 5 kastanietów (1 na rączce i 4 do chwytania); 2 pary talerzyków na palce; 2 trójkąty (10 i 15 cm); 1 bębenek (wyposażenie pracowni muzycznej).</t>
  </si>
  <si>
    <t xml:space="preserve"> Zawartość:19 instrumentów wydających różne dźwięki (brzęczenie, wycie, rechotanie, charczenie, ćwierkanie, dźwięki deszczu, oceany, burzy, wiatru i sztormu), bambusowy kosz. (wyposażenie pracowni muzycznej).</t>
  </si>
  <si>
    <t>Zawartość:11 tradycyjnych shakerów; 5 różnych agogo; 2 bębny (drewniany i kokosowy); 6 różnych kołatek; chekere (dyniowe, siatka z koralikami); 1 kokiriko (kokosowe); pleciony koszyk (wyposażenie pracowni muzycznej).</t>
  </si>
  <si>
    <t xml:space="preserve">Kij deszczowy Rainmaker </t>
  </si>
  <si>
    <t>Wymiary: 100 cm - śr. 8 cm (wyposażenie pracowni muzycznej).</t>
  </si>
  <si>
    <t>Wymiary: 65 cm (wyposażenie pracowni muzycznej).</t>
  </si>
  <si>
    <t xml:space="preserve">Gitara klasyczna </t>
  </si>
  <si>
    <t>(wyposażenie pracowni muzycznej).</t>
  </si>
  <si>
    <t>Bezprzewodowy mikrofon krawatowy KM-G130-1 (nadajnik + odbiornik) - (wyposażenie pracowni muzycznej).</t>
  </si>
  <si>
    <t xml:space="preserve">Mikroport Kimafun </t>
  </si>
  <si>
    <t xml:space="preserve">Tablica </t>
  </si>
  <si>
    <t>Wymiary: 2x3 - biała magnetyczna - 170 x 100 nadruk PIĘCIOLINIA (wyposażenie pracowni muzycznej).</t>
  </si>
  <si>
    <t>Muzyka relaksacyjna pozytywne emocje</t>
  </si>
  <si>
    <t xml:space="preserve">LP. </t>
  </si>
  <si>
    <t>IZP.271.3.2025</t>
  </si>
  <si>
    <t>Przebudowa Szkoły Podstawowej w Lisich Jamach – dostawa wyposażenia</t>
  </si>
  <si>
    <t>FORMULARZ CENOWY</t>
  </si>
  <si>
    <t>`10</t>
  </si>
  <si>
    <t>Gablota szklana 100x180x40cm (wyposażenie pracowni modelarskiej).</t>
  </si>
  <si>
    <t xml:space="preserve"> Część nr 3 - Dostawa pozostałego wyposażenia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</si>
</sst>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2" borderId="1" xfId="0" quotePrefix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quotePrefix="1" applyFont="1"/>
    <xf numFmtId="0" fontId="6" fillId="0" borderId="0" xfId="0" applyFont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7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0</xdr:row>
      <xdr:rowOff>133350</xdr:rowOff>
    </xdr:from>
    <xdr:to>
      <xdr:col>5</xdr:col>
      <xdr:colOff>3176</xdr:colOff>
      <xdr:row>3</xdr:row>
      <xdr:rowOff>141288</xdr:rowOff>
    </xdr:to>
    <xdr:pic>
      <xdr:nvPicPr>
        <xdr:cNvPr id="3" name="Obraz 2" descr="Kolorowe znaki ułożone w poziomym rzędzie. Od lewej:  znak Funduszy Europejskich z  dopiskiem Fundusze Europejskie dla Podkarpacia, znak Rzeczypospolitej Polskiej,  znak Unii Europejskiej z  dopiskiem  dofinansowane przez Unię Europejską, pionowa, czarna kreska oddzielająca znak Podkarpackie z dopiskiem przestrzeń otwarta." title="Logotypy">
          <a:extLst>
            <a:ext uri="{FF2B5EF4-FFF2-40B4-BE49-F238E27FC236}">
              <a16:creationId xmlns="" xmlns:a16="http://schemas.microsoft.com/office/drawing/2014/main" id="{42ECB7BB-683E-4118-9654-A47A24EF97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133350"/>
          <a:ext cx="6356351" cy="5603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2" name="Dostawy" displayName="Dostawy" ref="A11:G45" headerRowDxfId="19" dataDxfId="17" totalsRowDxfId="15" headerRowBorderDxfId="18" tableBorderDxfId="16" totalsRowBorderDxfId="14">
  <autoFilter ref="A11:G45"/>
  <tableColumns count="7">
    <tableColumn id="1" name="LP. " totalsRowLabel="Suma" dataDxfId="13" totalsRowDxfId="12"/>
    <tableColumn id="2" name="Nazwa środka trwałego lub wartości niematerialnych i prawnych itp. " dataDxfId="11" totalsRowDxfId="10"/>
    <tableColumn id="3" name="Opis głównych parametrów technicznych" dataDxfId="9" totalsRowDxfId="8"/>
    <tableColumn id="6" name="Jednostka miary" dataDxfId="7" totalsRowDxfId="6"/>
    <tableColumn id="7" name="Liczba" dataDxfId="5" totalsRowDxfId="4">
      <calculatedColumnFormula>SUM(E8:E11)</calculatedColumnFormula>
    </tableColumn>
    <tableColumn id="8" name="Wartość jednostkowa brutto (zł)" dataDxfId="3" totalsRowDxfId="2"/>
    <tableColumn id="9" name="Wartość ogółem" dataDxfId="1" totalsRowDxfId="0"/>
  </tableColumns>
  <tableStyleInfo name="TableStyleMedium9" showFirstColumn="1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2"/>
  <sheetViews>
    <sheetView tabSelected="1" zoomScaleNormal="100" zoomScaleSheetLayoutView="100" workbookViewId="0">
      <selection activeCell="J7" sqref="J7"/>
    </sheetView>
  </sheetViews>
  <sheetFormatPr defaultRowHeight="14.25"/>
  <cols>
    <col min="1" max="1" width="5.375" customWidth="1"/>
    <col min="2" max="2" width="24.125" customWidth="1"/>
    <col min="3" max="3" width="65.625" customWidth="1"/>
    <col min="4" max="4" width="10.125" customWidth="1"/>
    <col min="5" max="5" width="7.375" customWidth="1"/>
    <col min="6" max="6" width="15" customWidth="1"/>
    <col min="7" max="7" width="11.625" customWidth="1"/>
  </cols>
  <sheetData>
    <row r="1" spans="1:7">
      <c r="A1" s="20"/>
      <c r="B1" s="20"/>
      <c r="C1" s="20"/>
    </row>
    <row r="2" spans="1:7" ht="15">
      <c r="A2" s="21"/>
      <c r="B2" s="21"/>
      <c r="C2" s="21"/>
    </row>
    <row r="5" spans="1:7">
      <c r="A5" s="22" t="s">
        <v>69</v>
      </c>
      <c r="B5" s="22"/>
      <c r="C5" s="1"/>
      <c r="D5" s="1"/>
      <c r="E5" s="1"/>
      <c r="F5" s="1"/>
      <c r="G5" s="1"/>
    </row>
    <row r="6" spans="1:7" ht="15">
      <c r="A6" s="19" t="s">
        <v>70</v>
      </c>
      <c r="B6" s="19"/>
      <c r="C6" s="19"/>
      <c r="D6" s="19"/>
      <c r="E6" s="19"/>
      <c r="F6" s="19"/>
      <c r="G6" s="19"/>
    </row>
    <row r="7" spans="1:7" ht="15">
      <c r="A7" s="12"/>
      <c r="B7" s="12"/>
      <c r="C7" s="12"/>
      <c r="D7" s="12"/>
      <c r="E7" s="12"/>
      <c r="F7" s="1"/>
      <c r="G7" s="1"/>
    </row>
    <row r="8" spans="1:7" ht="15">
      <c r="A8" s="19" t="s">
        <v>74</v>
      </c>
      <c r="B8" s="19"/>
      <c r="C8" s="19"/>
      <c r="D8" s="19"/>
      <c r="E8" s="19"/>
      <c r="F8" s="19"/>
      <c r="G8" s="19"/>
    </row>
    <row r="9" spans="1:7" ht="15">
      <c r="A9" s="19" t="s">
        <v>71</v>
      </c>
      <c r="B9" s="19"/>
      <c r="C9" s="19"/>
      <c r="D9" s="19"/>
      <c r="E9" s="19"/>
      <c r="F9" s="19"/>
      <c r="G9" s="19"/>
    </row>
    <row r="10" spans="1:7">
      <c r="A10" s="1"/>
      <c r="B10" s="1"/>
      <c r="C10" s="1"/>
      <c r="D10" s="1"/>
      <c r="E10" s="1"/>
      <c r="F10" s="1"/>
      <c r="G10" s="1"/>
    </row>
    <row r="11" spans="1:7" ht="57.75" customHeight="1">
      <c r="A11" s="6" t="s">
        <v>68</v>
      </c>
      <c r="B11" s="3" t="s">
        <v>2</v>
      </c>
      <c r="C11" s="3" t="s">
        <v>0</v>
      </c>
      <c r="D11" s="3" t="s">
        <v>1</v>
      </c>
      <c r="E11" s="3" t="s">
        <v>7</v>
      </c>
      <c r="F11" s="3" t="s">
        <v>3</v>
      </c>
      <c r="G11" s="3" t="s">
        <v>4</v>
      </c>
    </row>
    <row r="12" spans="1:7" s="14" customFormat="1" ht="156" customHeight="1">
      <c r="A12" s="9">
        <v>1</v>
      </c>
      <c r="B12" s="8" t="s">
        <v>8</v>
      </c>
      <c r="C12" s="8" t="s">
        <v>31</v>
      </c>
      <c r="D12" s="8" t="s">
        <v>53</v>
      </c>
      <c r="E12" s="13">
        <v>5</v>
      </c>
      <c r="F12" s="16"/>
      <c r="G12" s="17">
        <f>Dostawy[[#This Row],[Wartość jednostkowa brutto (zł)]]*Dostawy[[#This Row],[Liczba]]</f>
        <v>0</v>
      </c>
    </row>
    <row r="13" spans="1:7" s="14" customFormat="1" ht="264" customHeight="1">
      <c r="A13" s="9">
        <v>2</v>
      </c>
      <c r="B13" s="8" t="s">
        <v>9</v>
      </c>
      <c r="C13" s="8" t="s">
        <v>30</v>
      </c>
      <c r="D13" s="8" t="s">
        <v>53</v>
      </c>
      <c r="E13" s="13">
        <v>5</v>
      </c>
      <c r="F13" s="16"/>
      <c r="G13" s="17">
        <f>Dostawy[[#This Row],[Wartość jednostkowa brutto (zł)]]*Dostawy[[#This Row],[Liczba]]</f>
        <v>0</v>
      </c>
    </row>
    <row r="14" spans="1:7" s="14" customFormat="1" ht="42.75">
      <c r="A14" s="9">
        <v>3</v>
      </c>
      <c r="B14" s="8" t="s">
        <v>32</v>
      </c>
      <c r="C14" s="8" t="s">
        <v>33</v>
      </c>
      <c r="D14" s="8" t="s">
        <v>53</v>
      </c>
      <c r="E14" s="13">
        <v>3</v>
      </c>
      <c r="F14" s="16"/>
      <c r="G14" s="17">
        <f>Dostawy[[#This Row],[Wartość jednostkowa brutto (zł)]]*Dostawy[[#This Row],[Liczba]]</f>
        <v>0</v>
      </c>
    </row>
    <row r="15" spans="1:7" s="14" customFormat="1" ht="142.5">
      <c r="A15" s="9">
        <v>4</v>
      </c>
      <c r="B15" s="8" t="s">
        <v>35</v>
      </c>
      <c r="C15" s="8" t="s">
        <v>34</v>
      </c>
      <c r="D15" s="8" t="s">
        <v>53</v>
      </c>
      <c r="E15" s="13">
        <v>1</v>
      </c>
      <c r="F15" s="16"/>
      <c r="G15" s="17">
        <f>Dostawy[[#This Row],[Wartość jednostkowa brutto (zł)]]*Dostawy[[#This Row],[Liczba]]</f>
        <v>0</v>
      </c>
    </row>
    <row r="16" spans="1:7" s="14" customFormat="1" ht="171">
      <c r="A16" s="9">
        <v>5</v>
      </c>
      <c r="B16" s="8" t="s">
        <v>36</v>
      </c>
      <c r="C16" s="8" t="s">
        <v>37</v>
      </c>
      <c r="D16" s="8" t="s">
        <v>53</v>
      </c>
      <c r="E16" s="13">
        <v>1</v>
      </c>
      <c r="F16" s="16"/>
      <c r="G16" s="17">
        <f>Dostawy[[#This Row],[Wartość jednostkowa brutto (zł)]]*Dostawy[[#This Row],[Liczba]]</f>
        <v>0</v>
      </c>
    </row>
    <row r="17" spans="1:7" s="14" customFormat="1" ht="156.75">
      <c r="A17" s="9">
        <v>6</v>
      </c>
      <c r="B17" s="8" t="s">
        <v>39</v>
      </c>
      <c r="C17" s="8" t="s">
        <v>40</v>
      </c>
      <c r="D17" s="8" t="s">
        <v>27</v>
      </c>
      <c r="E17" s="13">
        <v>3</v>
      </c>
      <c r="F17" s="16"/>
      <c r="G17" s="17">
        <f>Dostawy[[#This Row],[Wartość jednostkowa brutto (zł)]]*Dostawy[[#This Row],[Liczba]]</f>
        <v>0</v>
      </c>
    </row>
    <row r="18" spans="1:7" s="14" customFormat="1">
      <c r="A18" s="9">
        <v>7</v>
      </c>
      <c r="B18" s="8" t="s">
        <v>28</v>
      </c>
      <c r="C18" s="8" t="s">
        <v>41</v>
      </c>
      <c r="D18" s="8" t="s">
        <v>27</v>
      </c>
      <c r="E18" s="13">
        <v>6</v>
      </c>
      <c r="F18" s="16"/>
      <c r="G18" s="17">
        <f>Dostawy[[#This Row],[Wartość jednostkowa brutto (zł)]]*Dostawy[[#This Row],[Liczba]]</f>
        <v>0</v>
      </c>
    </row>
    <row r="19" spans="1:7" s="14" customFormat="1" ht="57">
      <c r="A19" s="9">
        <v>8</v>
      </c>
      <c r="B19" s="8" t="s">
        <v>10</v>
      </c>
      <c r="C19" s="2" t="s">
        <v>42</v>
      </c>
      <c r="D19" s="8" t="s">
        <v>53</v>
      </c>
      <c r="E19" s="13">
        <v>20</v>
      </c>
      <c r="F19" s="16"/>
      <c r="G19" s="17">
        <f>Dostawy[[#This Row],[Wartość jednostkowa brutto (zł)]]*Dostawy[[#This Row],[Liczba]]</f>
        <v>0</v>
      </c>
    </row>
    <row r="20" spans="1:7" s="14" customFormat="1" ht="28.5">
      <c r="A20" s="9">
        <v>9</v>
      </c>
      <c r="B20" s="8" t="s">
        <v>43</v>
      </c>
      <c r="C20" s="8" t="s">
        <v>47</v>
      </c>
      <c r="D20" s="8" t="s">
        <v>48</v>
      </c>
      <c r="E20" s="13">
        <v>6</v>
      </c>
      <c r="F20" s="16"/>
      <c r="G20" s="17">
        <f>Dostawy[[#This Row],[Wartość jednostkowa brutto (zł)]]*Dostawy[[#This Row],[Liczba]]</f>
        <v>0</v>
      </c>
    </row>
    <row r="21" spans="1:7" s="14" customFormat="1" ht="23.25" customHeight="1">
      <c r="A21" s="9" t="s">
        <v>72</v>
      </c>
      <c r="B21" s="8" t="s">
        <v>11</v>
      </c>
      <c r="C21" s="8" t="s">
        <v>44</v>
      </c>
      <c r="D21" s="8" t="s">
        <v>27</v>
      </c>
      <c r="E21" s="13">
        <v>1</v>
      </c>
      <c r="F21" s="16"/>
      <c r="G21" s="17">
        <f>Dostawy[[#This Row],[Wartość jednostkowa brutto (zł)]]*Dostawy[[#This Row],[Liczba]]</f>
        <v>0</v>
      </c>
    </row>
    <row r="22" spans="1:7" s="14" customFormat="1" ht="28.5">
      <c r="A22" s="9">
        <v>11</v>
      </c>
      <c r="B22" s="8" t="s">
        <v>45</v>
      </c>
      <c r="C22" s="8" t="s">
        <v>73</v>
      </c>
      <c r="D22" s="8" t="s">
        <v>27</v>
      </c>
      <c r="E22" s="13">
        <v>2</v>
      </c>
      <c r="F22" s="16"/>
      <c r="G22" s="17">
        <f>Dostawy[[#This Row],[Wartość jednostkowa brutto (zł)]]*Dostawy[[#This Row],[Liczba]]</f>
        <v>0</v>
      </c>
    </row>
    <row r="23" spans="1:7" s="14" customFormat="1" ht="28.5">
      <c r="A23" s="9">
        <v>12</v>
      </c>
      <c r="B23" s="8" t="s">
        <v>46</v>
      </c>
      <c r="C23" s="8" t="s">
        <v>49</v>
      </c>
      <c r="D23" s="8" t="s">
        <v>27</v>
      </c>
      <c r="E23" s="13">
        <v>1</v>
      </c>
      <c r="F23" s="16"/>
      <c r="G23" s="17">
        <f>Dostawy[[#This Row],[Wartość jednostkowa brutto (zł)]]*Dostawy[[#This Row],[Liczba]]</f>
        <v>0</v>
      </c>
    </row>
    <row r="24" spans="1:7" s="14" customFormat="1" ht="28.5">
      <c r="A24" s="9">
        <v>13</v>
      </c>
      <c r="B24" s="8" t="s">
        <v>50</v>
      </c>
      <c r="C24" s="8" t="s">
        <v>51</v>
      </c>
      <c r="D24" s="8" t="s">
        <v>27</v>
      </c>
      <c r="E24" s="13">
        <v>20</v>
      </c>
      <c r="F24" s="16"/>
      <c r="G24" s="17">
        <f>Dostawy[[#This Row],[Wartość jednostkowa brutto (zł)]]*Dostawy[[#This Row],[Liczba]]</f>
        <v>0</v>
      </c>
    </row>
    <row r="25" spans="1:7" s="14" customFormat="1" ht="313.5">
      <c r="A25" s="9">
        <v>14</v>
      </c>
      <c r="B25" s="8" t="s">
        <v>12</v>
      </c>
      <c r="C25" s="8" t="s">
        <v>52</v>
      </c>
      <c r="D25" s="8" t="s">
        <v>53</v>
      </c>
      <c r="E25" s="15">
        <v>1</v>
      </c>
      <c r="F25" s="16"/>
      <c r="G25" s="17">
        <f>Dostawy[[#This Row],[Wartość jednostkowa brutto (zł)]]*Dostawy[[#This Row],[Liczba]]</f>
        <v>0</v>
      </c>
    </row>
    <row r="26" spans="1:7" s="14" customFormat="1" ht="198.75" customHeight="1">
      <c r="A26" s="9">
        <v>15</v>
      </c>
      <c r="B26" s="8" t="s">
        <v>13</v>
      </c>
      <c r="C26" s="8" t="s">
        <v>38</v>
      </c>
      <c r="D26" s="8" t="s">
        <v>53</v>
      </c>
      <c r="E26" s="15">
        <v>1</v>
      </c>
      <c r="F26" s="16"/>
      <c r="G26" s="17">
        <f>Dostawy[[#This Row],[Wartość jednostkowa brutto (zł)]]*Dostawy[[#This Row],[Liczba]]</f>
        <v>0</v>
      </c>
    </row>
    <row r="27" spans="1:7" s="14" customFormat="1" ht="99.75">
      <c r="A27" s="9">
        <v>16</v>
      </c>
      <c r="B27" s="8" t="s">
        <v>14</v>
      </c>
      <c r="C27" s="8" t="s">
        <v>54</v>
      </c>
      <c r="D27" s="8" t="s">
        <v>53</v>
      </c>
      <c r="E27" s="15">
        <v>3</v>
      </c>
      <c r="F27" s="16"/>
      <c r="G27" s="17">
        <f>Dostawy[[#This Row],[Wartość jednostkowa brutto (zł)]]*Dostawy[[#This Row],[Liczba]]</f>
        <v>0</v>
      </c>
    </row>
    <row r="28" spans="1:7" s="14" customFormat="1" ht="85.5">
      <c r="A28" s="9">
        <v>17</v>
      </c>
      <c r="B28" s="8" t="s">
        <v>15</v>
      </c>
      <c r="C28" s="8" t="s">
        <v>55</v>
      </c>
      <c r="D28" s="8" t="s">
        <v>53</v>
      </c>
      <c r="E28" s="15">
        <v>3</v>
      </c>
      <c r="F28" s="16"/>
      <c r="G28" s="17">
        <f>Dostawy[[#This Row],[Wartość jednostkowa brutto (zł)]]*Dostawy[[#This Row],[Liczba]]</f>
        <v>0</v>
      </c>
    </row>
    <row r="29" spans="1:7" s="14" customFormat="1" ht="42.75">
      <c r="A29" s="9">
        <v>18</v>
      </c>
      <c r="B29" s="8" t="s">
        <v>16</v>
      </c>
      <c r="C29" s="2" t="s">
        <v>56</v>
      </c>
      <c r="D29" s="8" t="s">
        <v>53</v>
      </c>
      <c r="E29" s="15">
        <v>1</v>
      </c>
      <c r="F29" s="16"/>
      <c r="G29" s="17">
        <f>Dostawy[[#This Row],[Wartość jednostkowa brutto (zł)]]*Dostawy[[#This Row],[Liczba]]</f>
        <v>0</v>
      </c>
    </row>
    <row r="30" spans="1:7" s="14" customFormat="1" ht="42.75">
      <c r="A30" s="9">
        <v>19</v>
      </c>
      <c r="B30" s="8" t="s">
        <v>17</v>
      </c>
      <c r="C30" s="8" t="s">
        <v>57</v>
      </c>
      <c r="D30" s="8" t="s">
        <v>53</v>
      </c>
      <c r="E30" s="15">
        <v>1</v>
      </c>
      <c r="F30" s="16"/>
      <c r="G30" s="17">
        <f>Dostawy[[#This Row],[Wartość jednostkowa brutto (zł)]]*Dostawy[[#This Row],[Liczba]]</f>
        <v>0</v>
      </c>
    </row>
    <row r="31" spans="1:7" s="14" customFormat="1">
      <c r="A31" s="9">
        <v>20</v>
      </c>
      <c r="B31" s="8" t="s">
        <v>58</v>
      </c>
      <c r="C31" s="8" t="s">
        <v>59</v>
      </c>
      <c r="D31" s="8" t="s">
        <v>27</v>
      </c>
      <c r="E31" s="15">
        <v>1</v>
      </c>
      <c r="F31" s="16"/>
      <c r="G31" s="17">
        <f>Dostawy[[#This Row],[Wartość jednostkowa brutto (zł)]]*Dostawy[[#This Row],[Liczba]]</f>
        <v>0</v>
      </c>
    </row>
    <row r="32" spans="1:7" s="14" customFormat="1">
      <c r="A32" s="9">
        <v>21</v>
      </c>
      <c r="B32" s="8" t="s">
        <v>61</v>
      </c>
      <c r="C32" s="8" t="s">
        <v>60</v>
      </c>
      <c r="D32" s="8" t="s">
        <v>27</v>
      </c>
      <c r="E32" s="15">
        <v>2</v>
      </c>
      <c r="F32" s="16"/>
      <c r="G32" s="17">
        <f>Dostawy[[#This Row],[Wartość jednostkowa brutto (zł)]]*Dostawy[[#This Row],[Liczba]]</f>
        <v>0</v>
      </c>
    </row>
    <row r="33" spans="1:7" s="14" customFormat="1">
      <c r="A33" s="9">
        <v>22</v>
      </c>
      <c r="B33" s="8" t="s">
        <v>18</v>
      </c>
      <c r="C33" s="8" t="s">
        <v>62</v>
      </c>
      <c r="D33" s="8" t="s">
        <v>27</v>
      </c>
      <c r="E33" s="15">
        <v>10</v>
      </c>
      <c r="F33" s="16"/>
      <c r="G33" s="17">
        <f>Dostawy[[#This Row],[Wartość jednostkowa brutto (zł)]]*Dostawy[[#This Row],[Liczba]]</f>
        <v>0</v>
      </c>
    </row>
    <row r="34" spans="1:7" s="14" customFormat="1" ht="28.5">
      <c r="A34" s="9">
        <v>23</v>
      </c>
      <c r="B34" s="8" t="s">
        <v>64</v>
      </c>
      <c r="C34" s="8" t="s">
        <v>63</v>
      </c>
      <c r="D34" s="8" t="s">
        <v>27</v>
      </c>
      <c r="E34" s="15">
        <v>5</v>
      </c>
      <c r="F34" s="16"/>
      <c r="G34" s="17">
        <f>Dostawy[[#This Row],[Wartość jednostkowa brutto (zł)]]*Dostawy[[#This Row],[Liczba]]</f>
        <v>0</v>
      </c>
    </row>
    <row r="35" spans="1:7" s="14" customFormat="1" ht="28.5">
      <c r="A35" s="9">
        <v>24</v>
      </c>
      <c r="B35" s="8" t="s">
        <v>19</v>
      </c>
      <c r="C35" s="8" t="s">
        <v>62</v>
      </c>
      <c r="D35" s="8" t="s">
        <v>27</v>
      </c>
      <c r="E35" s="15">
        <v>5</v>
      </c>
      <c r="F35" s="16"/>
      <c r="G35" s="17">
        <f>Dostawy[[#This Row],[Wartość jednostkowa brutto (zł)]]*Dostawy[[#This Row],[Liczba]]</f>
        <v>0</v>
      </c>
    </row>
    <row r="36" spans="1:7" s="14" customFormat="1" ht="42.75">
      <c r="A36" s="9">
        <v>25</v>
      </c>
      <c r="B36" s="8" t="s">
        <v>20</v>
      </c>
      <c r="C36" s="8" t="s">
        <v>62</v>
      </c>
      <c r="D36" s="8" t="s">
        <v>27</v>
      </c>
      <c r="E36" s="15">
        <v>1</v>
      </c>
      <c r="F36" s="16"/>
      <c r="G36" s="17">
        <f>Dostawy[[#This Row],[Wartość jednostkowa brutto (zł)]]*Dostawy[[#This Row],[Liczba]]</f>
        <v>0</v>
      </c>
    </row>
    <row r="37" spans="1:7" s="14" customFormat="1" ht="28.5">
      <c r="A37" s="9">
        <v>26</v>
      </c>
      <c r="B37" s="8" t="s">
        <v>21</v>
      </c>
      <c r="C37" s="8" t="s">
        <v>62</v>
      </c>
      <c r="D37" s="8" t="s">
        <v>27</v>
      </c>
      <c r="E37" s="15">
        <v>10</v>
      </c>
      <c r="F37" s="16"/>
      <c r="G37" s="17">
        <f>Dostawy[[#This Row],[Wartość jednostkowa brutto (zł)]]*Dostawy[[#This Row],[Liczba]]</f>
        <v>0</v>
      </c>
    </row>
    <row r="38" spans="1:7" s="14" customFormat="1" ht="36" customHeight="1">
      <c r="A38" s="9">
        <v>27</v>
      </c>
      <c r="B38" s="8" t="s">
        <v>65</v>
      </c>
      <c r="C38" s="8" t="s">
        <v>66</v>
      </c>
      <c r="D38" s="8" t="s">
        <v>27</v>
      </c>
      <c r="E38" s="15">
        <v>1</v>
      </c>
      <c r="F38" s="16"/>
      <c r="G38" s="17">
        <f>Dostawy[[#This Row],[Wartość jednostkowa brutto (zł)]]*Dostawy[[#This Row],[Liczba]]</f>
        <v>0</v>
      </c>
    </row>
    <row r="39" spans="1:7" s="14" customFormat="1" ht="42.75">
      <c r="A39" s="9">
        <v>28</v>
      </c>
      <c r="B39" s="8" t="s">
        <v>22</v>
      </c>
      <c r="C39" s="8" t="s">
        <v>62</v>
      </c>
      <c r="D39" s="8" t="s">
        <v>53</v>
      </c>
      <c r="E39" s="15">
        <v>1</v>
      </c>
      <c r="F39" s="16"/>
      <c r="G39" s="17">
        <f>Dostawy[[#This Row],[Wartość jednostkowa brutto (zł)]]*Dostawy[[#This Row],[Liczba]]</f>
        <v>0</v>
      </c>
    </row>
    <row r="40" spans="1:7" s="14" customFormat="1">
      <c r="A40" s="9">
        <v>29</v>
      </c>
      <c r="B40" s="8" t="s">
        <v>24</v>
      </c>
      <c r="C40" s="8" t="s">
        <v>62</v>
      </c>
      <c r="D40" s="8" t="s">
        <v>27</v>
      </c>
      <c r="E40" s="15">
        <v>5</v>
      </c>
      <c r="F40" s="16"/>
      <c r="G40" s="17">
        <f>Dostawy[[#This Row],[Wartość jednostkowa brutto (zł)]]*Dostawy[[#This Row],[Liczba]]</f>
        <v>0</v>
      </c>
    </row>
    <row r="41" spans="1:7" s="14" customFormat="1">
      <c r="A41" s="9">
        <v>30</v>
      </c>
      <c r="B41" s="8" t="s">
        <v>23</v>
      </c>
      <c r="C41" s="8" t="s">
        <v>62</v>
      </c>
      <c r="D41" s="8" t="s">
        <v>27</v>
      </c>
      <c r="E41" s="15">
        <v>5</v>
      </c>
      <c r="F41" s="16"/>
      <c r="G41" s="17">
        <f>Dostawy[[#This Row],[Wartość jednostkowa brutto (zł)]]*Dostawy[[#This Row],[Liczba]]</f>
        <v>0</v>
      </c>
    </row>
    <row r="42" spans="1:7" s="14" customFormat="1">
      <c r="A42" s="9">
        <v>31</v>
      </c>
      <c r="B42" s="8" t="s">
        <v>25</v>
      </c>
      <c r="C42" s="8" t="s">
        <v>62</v>
      </c>
      <c r="D42" s="8" t="s">
        <v>27</v>
      </c>
      <c r="E42" s="15">
        <v>5</v>
      </c>
      <c r="F42" s="16"/>
      <c r="G42" s="17">
        <f>Dostawy[[#This Row],[Wartość jednostkowa brutto (zł)]]*Dostawy[[#This Row],[Liczba]]</f>
        <v>0</v>
      </c>
    </row>
    <row r="43" spans="1:7" s="14" customFormat="1">
      <c r="A43" s="9">
        <v>32</v>
      </c>
      <c r="B43" s="8" t="s">
        <v>26</v>
      </c>
      <c r="C43" s="8" t="s">
        <v>62</v>
      </c>
      <c r="D43" s="8" t="s">
        <v>27</v>
      </c>
      <c r="E43" s="15">
        <v>5</v>
      </c>
      <c r="F43" s="16"/>
      <c r="G43" s="17">
        <f>Dostawy[[#This Row],[Wartość jednostkowa brutto (zł)]]*Dostawy[[#This Row],[Liczba]]</f>
        <v>0</v>
      </c>
    </row>
    <row r="44" spans="1:7" s="14" customFormat="1" ht="28.5">
      <c r="A44" s="9">
        <v>33</v>
      </c>
      <c r="B44" s="8" t="s">
        <v>67</v>
      </c>
      <c r="C44" s="8" t="s">
        <v>29</v>
      </c>
      <c r="D44" s="8" t="s">
        <v>27</v>
      </c>
      <c r="E44" s="15">
        <v>1</v>
      </c>
      <c r="F44" s="16"/>
      <c r="G44" s="17">
        <f>Dostawy[[#This Row],[Wartość jednostkowa brutto (zł)]]*Dostawy[[#This Row],[Liczba]]</f>
        <v>0</v>
      </c>
    </row>
    <row r="45" spans="1:7" ht="15">
      <c r="A45" s="9"/>
      <c r="B45" s="10" t="s">
        <v>5</v>
      </c>
      <c r="C45" s="8"/>
      <c r="D45" s="2" t="s">
        <v>6</v>
      </c>
      <c r="E45" s="11"/>
      <c r="F45" s="18"/>
      <c r="G45" s="18">
        <f>SUM(G12:G44)</f>
        <v>0</v>
      </c>
    </row>
    <row r="46" spans="1:7">
      <c r="A46" s="1"/>
      <c r="B46" s="1"/>
      <c r="C46" s="1"/>
      <c r="D46" s="1"/>
      <c r="E46" s="1"/>
      <c r="F46" s="1"/>
      <c r="G46" s="1"/>
    </row>
    <row r="47" spans="1:7">
      <c r="A47" s="4"/>
      <c r="C47" s="1"/>
      <c r="D47" s="1"/>
      <c r="E47" s="1"/>
      <c r="F47" s="1"/>
      <c r="G47" s="1"/>
    </row>
    <row r="48" spans="1:7">
      <c r="A48" s="5"/>
      <c r="C48" s="1"/>
      <c r="D48" s="1"/>
      <c r="E48" s="1"/>
      <c r="F48" s="1"/>
      <c r="G48" s="1"/>
    </row>
    <row r="49" spans="1:7">
      <c r="A49" s="5"/>
      <c r="C49" s="1"/>
      <c r="D49" s="1"/>
      <c r="E49" s="1"/>
      <c r="F49" s="1"/>
      <c r="G49" s="1"/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7"/>
      <c r="C51" s="1"/>
      <c r="D51" s="1"/>
      <c r="E51" s="1"/>
      <c r="F51" s="1"/>
      <c r="G51" s="1"/>
    </row>
    <row r="189" ht="18.75" customHeight="1"/>
    <row r="192" ht="14.25" customHeight="1"/>
  </sheetData>
  <mergeCells count="6">
    <mergeCell ref="A9:G9"/>
    <mergeCell ref="A1:C1"/>
    <mergeCell ref="A2:C2"/>
    <mergeCell ref="A5:B5"/>
    <mergeCell ref="A6:G6"/>
    <mergeCell ref="A8:G8"/>
  </mergeCells>
  <pageMargins left="0.25" right="0.25" top="0.75" bottom="0.75" header="0.3" footer="0.3"/>
  <pageSetup paperSize="9" scale="6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Specyfikacja dostaw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7 do instrukcji - Specyfikacja dostaw i usług</dc:title>
  <dc:creator>PI</dc:creator>
  <cp:lastModifiedBy>Rafał Czyrny</cp:lastModifiedBy>
  <cp:lastPrinted>2025-01-09T08:51:24Z</cp:lastPrinted>
  <dcterms:created xsi:type="dcterms:W3CDTF">2010-04-01T06:59:29Z</dcterms:created>
  <dcterms:modified xsi:type="dcterms:W3CDTF">2025-02-13T14:07:57Z</dcterms:modified>
</cp:coreProperties>
</file>