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ASKRAKOW\158folderym\pulpit\158c033mtob\Desktop\PRZETARG ODCZYNNIKI\"/>
    </mc:Choice>
  </mc:AlternateContent>
  <xr:revisionPtr revIDLastSave="0" documentId="13_ncr:1_{D60FD68D-5F09-4F6D-8C00-51BD43E71161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Odczynniki 1" sheetId="3" r:id="rId1"/>
    <sheet name="Odczynniki 2" sheetId="4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3" i="4" l="1"/>
  <c r="H43" i="4" s="1"/>
  <c r="F43" i="4"/>
  <c r="G42" i="4"/>
  <c r="H42" i="4" s="1"/>
  <c r="F42" i="4"/>
  <c r="G41" i="4"/>
  <c r="H41" i="4" s="1"/>
  <c r="F41" i="4"/>
  <c r="G40" i="4"/>
  <c r="H40" i="4" s="1"/>
  <c r="F40" i="4"/>
  <c r="G39" i="4"/>
  <c r="H39" i="4" s="1"/>
  <c r="F39" i="4"/>
  <c r="G38" i="4"/>
  <c r="H38" i="4" s="1"/>
  <c r="F38" i="4"/>
  <c r="G37" i="4"/>
  <c r="H37" i="4" s="1"/>
  <c r="F37" i="4"/>
  <c r="G36" i="4"/>
  <c r="H36" i="4" s="1"/>
  <c r="F36" i="4"/>
  <c r="G35" i="4"/>
  <c r="H35" i="4" s="1"/>
  <c r="F35" i="4"/>
  <c r="G34" i="4"/>
  <c r="H34" i="4" s="1"/>
  <c r="F34" i="4"/>
  <c r="G33" i="4"/>
  <c r="H33" i="4" s="1"/>
  <c r="F33" i="4"/>
  <c r="G32" i="4"/>
  <c r="H32" i="4" s="1"/>
  <c r="F32" i="4"/>
  <c r="G31" i="4"/>
  <c r="H31" i="4" s="1"/>
  <c r="F31" i="4"/>
  <c r="G30" i="4"/>
  <c r="H30" i="4" s="1"/>
  <c r="F30" i="4"/>
  <c r="G29" i="4"/>
  <c r="H29" i="4" s="1"/>
  <c r="F29" i="4"/>
  <c r="G28" i="4"/>
  <c r="H28" i="4" s="1"/>
  <c r="F28" i="4"/>
  <c r="G27" i="4"/>
  <c r="H27" i="4" s="1"/>
  <c r="F27" i="4"/>
  <c r="G26" i="4"/>
  <c r="H26" i="4" s="1"/>
  <c r="F26" i="4"/>
  <c r="G25" i="4"/>
  <c r="H25" i="4" s="1"/>
  <c r="F25" i="4"/>
  <c r="G24" i="4"/>
  <c r="H24" i="4" s="1"/>
  <c r="F24" i="4"/>
  <c r="G23" i="4"/>
  <c r="H23" i="4" s="1"/>
  <c r="F23" i="4"/>
  <c r="G22" i="4"/>
  <c r="H22" i="4" s="1"/>
  <c r="F22" i="4"/>
  <c r="G21" i="4"/>
  <c r="H21" i="4" s="1"/>
  <c r="F21" i="4"/>
  <c r="G20" i="4"/>
  <c r="H20" i="4" s="1"/>
  <c r="F20" i="4"/>
  <c r="G19" i="4"/>
  <c r="H19" i="4" s="1"/>
  <c r="F19" i="4"/>
  <c r="G18" i="4"/>
  <c r="H18" i="4" s="1"/>
  <c r="F18" i="4"/>
  <c r="G17" i="4"/>
  <c r="H17" i="4" s="1"/>
  <c r="F17" i="4"/>
  <c r="G16" i="4"/>
  <c r="H16" i="4" s="1"/>
  <c r="F16" i="4"/>
  <c r="G15" i="4"/>
  <c r="H15" i="4" s="1"/>
  <c r="F15" i="4"/>
  <c r="G14" i="4"/>
  <c r="H14" i="4" s="1"/>
  <c r="F14" i="4"/>
  <c r="G13" i="4"/>
  <c r="H13" i="4" s="1"/>
  <c r="F13" i="4"/>
  <c r="G12" i="4"/>
  <c r="H12" i="4" s="1"/>
  <c r="F12" i="4"/>
  <c r="G11" i="4"/>
  <c r="H11" i="4" s="1"/>
  <c r="F11" i="4"/>
  <c r="G10" i="4"/>
  <c r="H10" i="4" s="1"/>
  <c r="F10" i="4"/>
  <c r="G9" i="4"/>
  <c r="H9" i="4" s="1"/>
  <c r="F9" i="4"/>
  <c r="G8" i="4"/>
  <c r="H8" i="4" s="1"/>
  <c r="F8" i="4"/>
  <c r="G7" i="4"/>
  <c r="H7" i="4" s="1"/>
  <c r="F7" i="4"/>
  <c r="G10" i="3"/>
  <c r="H10" i="3" s="1"/>
  <c r="F10" i="3"/>
  <c r="G9" i="3"/>
  <c r="H9" i="3" s="1"/>
  <c r="F9" i="3"/>
  <c r="G8" i="3"/>
  <c r="H8" i="3" s="1"/>
  <c r="F8" i="3"/>
  <c r="F46" i="4" l="1"/>
  <c r="F11" i="3"/>
  <c r="H46" i="4"/>
  <c r="H11" i="3"/>
</calcChain>
</file>

<file path=xl/sharedStrings.xml><?xml version="1.0" encoding="utf-8"?>
<sst xmlns="http://schemas.openxmlformats.org/spreadsheetml/2006/main" count="107" uniqueCount="58">
  <si>
    <t xml:space="preserve">ZESTAWIENIE </t>
  </si>
  <si>
    <t>Lp.</t>
  </si>
  <si>
    <t>Nazwa</t>
  </si>
  <si>
    <t>J.m</t>
  </si>
  <si>
    <t>Ilość</t>
  </si>
  <si>
    <t>op.</t>
  </si>
  <si>
    <t>RAZEM</t>
  </si>
  <si>
    <t>ODCZYNNIKI DO APARATU  BIOCHEMICZNEGO ST -200</t>
  </si>
  <si>
    <t>Reagent Pack ( 800ml + 200ml)</t>
  </si>
  <si>
    <t>AVIVA Daily cleaner solution</t>
  </si>
  <si>
    <t>Quality Controls do ST - 200</t>
  </si>
  <si>
    <t>ODCZYNNIKI DO APARATU BIOCHEMICZNEGO
 ACCENT-200</t>
  </si>
  <si>
    <t xml:space="preserve">ACCENT - 200 LIPASE </t>
  </si>
  <si>
    <t>ACCENT - 200 ALBUMIN</t>
  </si>
  <si>
    <t>ACCENT - 200 LDL</t>
  </si>
  <si>
    <t>ACCENT - 200 TOTAL PROTEIN</t>
  </si>
  <si>
    <t xml:space="preserve">ACCENT - 200 CRP ULTRA </t>
  </si>
  <si>
    <t>ACCENT - 200 URINE PROTEINS</t>
  </si>
  <si>
    <t>ACCENT - 200 ACID WASHING SOLUTION</t>
  </si>
  <si>
    <t>ACCENT - 200 ALKALINE WASHING SOLUTION</t>
  </si>
  <si>
    <t>ACCENT - 200 ALP ( 1x30 ml + 1x8ml )</t>
  </si>
  <si>
    <t>ACCENT - 200 ALT (2x35ml + 1x17,5 ml)</t>
  </si>
  <si>
    <t>ACCENT - 200 AST ( 2x35 ml + 1x17,5 ml )</t>
  </si>
  <si>
    <t>ACCENT - 200 BIL TOTAL (2x30 ml + 2x7,5 ml )</t>
  </si>
  <si>
    <t>ACCENT - 200 CHOLESTEROL (4x35 ml)</t>
  </si>
  <si>
    <t>ACCENT - 200 CK ( 1x30 ml + 1x8 ml)</t>
  </si>
  <si>
    <t>ACCENT - 200 CREATININE ENZYMATIC</t>
  </si>
  <si>
    <t>ACCENT - 200 GGTP ( 1x30 ml + 1x8 ml)</t>
  </si>
  <si>
    <t>ACCENT - 200 GLUCOZA (4x35 ml)</t>
  </si>
  <si>
    <t>ACCENT - 200 HDL /LDL kalibrator</t>
  </si>
  <si>
    <t>ACCENT - 200 HDL DIRECT</t>
  </si>
  <si>
    <t>ACCENT - 200 KWAS MOCZOWY ( 2x30ml +1x15 ml)</t>
  </si>
  <si>
    <t>ACCENT - 200 L-AMYLAZA ( 2x30 ml )</t>
  </si>
  <si>
    <t>ACCENT - 200 LDH</t>
  </si>
  <si>
    <t>ACCENT - 200 MAGNEZ( 1x30 ml )</t>
  </si>
  <si>
    <t>ACCENT - 200 MOCZNIK ( 2x30 ml+1x15 ml)</t>
  </si>
  <si>
    <t>ACCENT - 200 TG</t>
  </si>
  <si>
    <t>ACCENT - 200 CALCIUM ARSENAZO</t>
  </si>
  <si>
    <t>op</t>
  </si>
  <si>
    <t>ACCENT - 200 ŻELAZO /2 X 35 ML + 2 X 8,5 ML /</t>
  </si>
  <si>
    <t>C-012</t>
  </si>
  <si>
    <t>CORMAY  IMMUNO-CONTROL  I</t>
  </si>
  <si>
    <t xml:space="preserve">CORMAY CRP CALIBRATORS </t>
  </si>
  <si>
    <t>CORMAY SERUM  HP ( 4x5ml)</t>
  </si>
  <si>
    <t>CORMAY SERUM HN ( 4x5ml)</t>
  </si>
  <si>
    <t>CORMAY URINE CONTROL LEVEL 2</t>
  </si>
  <si>
    <t>CORMAY URINE PROTEINS CALIBRATORS</t>
  </si>
  <si>
    <t>MULTICALIBRATOR - LEVEL 1 ( 4x5 ml)</t>
  </si>
  <si>
    <t>MULTICALIBRATOR - LEVEL 2 ( 4x5 ml)</t>
  </si>
  <si>
    <t>U-001 23% VAT</t>
  </si>
  <si>
    <t xml:space="preserve"> </t>
  </si>
  <si>
    <t>Część I</t>
  </si>
  <si>
    <t>Część II</t>
  </si>
  <si>
    <t>Cena netto/zł/</t>
  </si>
  <si>
    <t>Wartość netto/zł/</t>
  </si>
  <si>
    <t>Cena brutto/zł/</t>
  </si>
  <si>
    <t>Wartość 
brutto/zł/</t>
  </si>
  <si>
    <t>26.03.2025r.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</si>
</sst>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3" fillId="0" borderId="0" xfId="0" applyFont="1" applyAlignment="1">
      <alignment horizontal="center"/>
    </xf>
    <xf numFmtId="2" fontId="1" fillId="0" borderId="9" xfId="0" applyNumberFormat="1" applyFont="1" applyBorder="1" applyAlignment="1">
      <alignment horizontal="right"/>
    </xf>
    <xf numFmtId="4" fontId="1" fillId="0" borderId="9" xfId="0" applyNumberFormat="1" applyFont="1" applyBorder="1"/>
    <xf numFmtId="4" fontId="1" fillId="0" borderId="10" xfId="0" applyNumberFormat="1" applyFont="1" applyBorder="1"/>
    <xf numFmtId="0" fontId="1" fillId="0" borderId="0" xfId="0" applyFont="1" applyAlignment="1">
      <alignment horizontal="center" wrapText="1"/>
    </xf>
    <xf numFmtId="3" fontId="0" fillId="0" borderId="2" xfId="0" applyNumberFormat="1" applyBorder="1"/>
    <xf numFmtId="3" fontId="0" fillId="0" borderId="4" xfId="0" applyNumberFormat="1" applyBorder="1"/>
    <xf numFmtId="3" fontId="0" fillId="0" borderId="6" xfId="0" applyNumberFormat="1" applyBorder="1"/>
    <xf numFmtId="4" fontId="2" fillId="0" borderId="5" xfId="0" applyNumberFormat="1" applyFont="1" applyBorder="1"/>
    <xf numFmtId="2" fontId="0" fillId="0" borderId="12" xfId="0" applyNumberFormat="1" applyBorder="1" applyAlignment="1">
      <alignment horizontal="right" vertical="center"/>
    </xf>
    <xf numFmtId="4" fontId="2" fillId="0" borderId="7" xfId="0" applyNumberFormat="1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0" fillId="0" borderId="19" xfId="0" applyBorder="1"/>
    <xf numFmtId="2" fontId="0" fillId="0" borderId="5" xfId="0" applyNumberFormat="1" applyBorder="1"/>
    <xf numFmtId="0" fontId="2" fillId="0" borderId="21" xfId="0" applyFont="1" applyBorder="1" applyAlignment="1">
      <alignment horizontal="center" vertical="center" wrapText="1"/>
    </xf>
    <xf numFmtId="0" fontId="0" fillId="0" borderId="20" xfId="0" applyBorder="1"/>
    <xf numFmtId="4" fontId="2" fillId="0" borderId="20" xfId="0" applyNumberFormat="1" applyFont="1" applyBorder="1"/>
    <xf numFmtId="2" fontId="0" fillId="0" borderId="20" xfId="0" applyNumberFormat="1" applyBorder="1"/>
    <xf numFmtId="0" fontId="2" fillId="0" borderId="9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/>
    <xf numFmtId="2" fontId="0" fillId="0" borderId="19" xfId="0" applyNumberFormat="1" applyBorder="1"/>
    <xf numFmtId="0" fontId="2" fillId="0" borderId="11" xfId="0" applyFont="1" applyBorder="1" applyAlignment="1">
      <alignment horizontal="center" vertical="center" wrapText="1"/>
    </xf>
    <xf numFmtId="0" fontId="0" fillId="0" borderId="22" xfId="0" applyBorder="1"/>
    <xf numFmtId="0" fontId="2" fillId="0" borderId="9" xfId="0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3.5703125" customWidth="1"/>
    <col min="2" max="2" width="55" customWidth="1"/>
    <col min="3" max="3" width="5.5703125" customWidth="1"/>
    <col min="4" max="4" width="5" customWidth="1"/>
    <col min="5" max="5" width="10" customWidth="1"/>
    <col min="6" max="6" width="13.85546875" customWidth="1"/>
    <col min="7" max="7" width="13.28515625" style="2" customWidth="1"/>
    <col min="8" max="8" width="17.28515625" customWidth="1"/>
  </cols>
  <sheetData>
    <row r="1" spans="1:8" x14ac:dyDescent="0.25">
      <c r="B1" t="s">
        <v>57</v>
      </c>
    </row>
    <row r="2" spans="1:8" x14ac:dyDescent="0.25">
      <c r="C2" s="1"/>
      <c r="G2" s="2" t="s">
        <v>51</v>
      </c>
    </row>
    <row r="3" spans="1:8" s="3" customFormat="1" ht="15.75" x14ac:dyDescent="0.25">
      <c r="B3" s="4" t="s">
        <v>0</v>
      </c>
      <c r="C3" s="4"/>
      <c r="G3" s="5"/>
    </row>
    <row r="4" spans="1:8" s="3" customFormat="1" ht="15.75" x14ac:dyDescent="0.25">
      <c r="B4" s="18" t="s">
        <v>7</v>
      </c>
      <c r="C4" s="4"/>
      <c r="G4" s="5"/>
    </row>
    <row r="5" spans="1:8" s="3" customFormat="1" ht="15.75" x14ac:dyDescent="0.25">
      <c r="B5" s="4"/>
      <c r="C5" s="4"/>
      <c r="G5" s="5"/>
    </row>
    <row r="6" spans="1:8" s="3" customFormat="1" ht="16.5" thickBot="1" x14ac:dyDescent="0.3">
      <c r="B6" s="4"/>
      <c r="C6" s="4"/>
      <c r="G6" s="5"/>
    </row>
    <row r="7" spans="1:8" s="7" customFormat="1" ht="30.75" thickBot="1" x14ac:dyDescent="0.3">
      <c r="A7" s="6" t="s">
        <v>1</v>
      </c>
      <c r="B7" s="35" t="s">
        <v>2</v>
      </c>
      <c r="C7" s="39" t="s">
        <v>3</v>
      </c>
      <c r="D7" s="39" t="s">
        <v>4</v>
      </c>
      <c r="E7" s="43" t="s">
        <v>53</v>
      </c>
      <c r="F7" s="39" t="s">
        <v>54</v>
      </c>
      <c r="G7" s="39" t="s">
        <v>55</v>
      </c>
      <c r="H7" s="40" t="s">
        <v>56</v>
      </c>
    </row>
    <row r="8" spans="1:8" x14ac:dyDescent="0.25">
      <c r="A8" s="19">
        <v>1</v>
      </c>
      <c r="B8" s="8" t="s">
        <v>8</v>
      </c>
      <c r="C8" s="8" t="s">
        <v>5</v>
      </c>
      <c r="D8" s="8">
        <v>14</v>
      </c>
      <c r="E8" s="8"/>
      <c r="F8" s="36">
        <f>D8*E8</f>
        <v>0</v>
      </c>
      <c r="G8" s="37">
        <f>E8*1.08</f>
        <v>0</v>
      </c>
      <c r="H8" s="38">
        <f>D8*G8</f>
        <v>0</v>
      </c>
    </row>
    <row r="9" spans="1:8" x14ac:dyDescent="0.25">
      <c r="A9" s="20">
        <v>2</v>
      </c>
      <c r="B9" s="10" t="s">
        <v>9</v>
      </c>
      <c r="C9" s="10" t="s">
        <v>5</v>
      </c>
      <c r="D9" s="10">
        <v>4</v>
      </c>
      <c r="E9" s="10"/>
      <c r="F9" s="10">
        <f>D9*E9</f>
        <v>0</v>
      </c>
      <c r="G9" s="22">
        <f>E9*1.08</f>
        <v>0</v>
      </c>
      <c r="H9" s="34">
        <f>D9*G9</f>
        <v>0</v>
      </c>
    </row>
    <row r="10" spans="1:8" ht="15.75" thickBot="1" x14ac:dyDescent="0.3">
      <c r="A10" s="21">
        <v>3</v>
      </c>
      <c r="B10" s="12" t="s">
        <v>10</v>
      </c>
      <c r="C10" s="12" t="s">
        <v>5</v>
      </c>
      <c r="D10" s="12">
        <v>4</v>
      </c>
      <c r="E10" s="12"/>
      <c r="F10" s="33">
        <f>D10*E10</f>
        <v>0</v>
      </c>
      <c r="G10" s="41">
        <f>E10*1.08</f>
        <v>0</v>
      </c>
      <c r="H10" s="42">
        <f>D10*G10</f>
        <v>0</v>
      </c>
    </row>
    <row r="11" spans="1:8" s="13" customFormat="1" ht="16.5" thickBot="1" x14ac:dyDescent="0.3">
      <c r="C11" s="14"/>
      <c r="D11" s="47" t="s">
        <v>6</v>
      </c>
      <c r="E11" s="47"/>
      <c r="F11" s="15">
        <f>SUM(F8:F10)</f>
        <v>0</v>
      </c>
      <c r="G11" s="16"/>
      <c r="H11" s="16">
        <f>SUM(H8:H10)</f>
        <v>0</v>
      </c>
    </row>
  </sheetData>
  <mergeCells count="1">
    <mergeCell ref="D11:E11"/>
  </mergeCells>
  <pageMargins left="0.7" right="0.7" top="0.75" bottom="0.75" header="0.51180555555555496" footer="0.51180555555555496"/>
  <pageSetup paperSize="9" scale="70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6"/>
  <sheetViews>
    <sheetView tabSelected="1" zoomScaleNormal="100" workbookViewId="0">
      <selection activeCell="E1" sqref="E1"/>
    </sheetView>
  </sheetViews>
  <sheetFormatPr defaultColWidth="8.7109375" defaultRowHeight="15" x14ac:dyDescent="0.25"/>
  <cols>
    <col min="1" max="1" width="3.5703125" customWidth="1"/>
    <col min="2" max="2" width="49.5703125" customWidth="1"/>
    <col min="3" max="3" width="5.5703125" customWidth="1"/>
    <col min="4" max="4" width="5" customWidth="1"/>
    <col min="5" max="5" width="11.5703125" customWidth="1"/>
    <col min="6" max="6" width="15.5703125" customWidth="1"/>
    <col min="7" max="7" width="14.28515625" style="2" customWidth="1"/>
    <col min="8" max="8" width="17.42578125" customWidth="1"/>
  </cols>
  <sheetData>
    <row r="1" spans="1:8" x14ac:dyDescent="0.25">
      <c r="C1" s="1"/>
      <c r="E1" t="s">
        <v>57</v>
      </c>
      <c r="G1" s="2" t="s">
        <v>52</v>
      </c>
    </row>
    <row r="2" spans="1:8" s="3" customFormat="1" ht="15.75" x14ac:dyDescent="0.25">
      <c r="B2" s="4" t="s">
        <v>0</v>
      </c>
      <c r="C2" s="4"/>
      <c r="G2" s="5"/>
    </row>
    <row r="3" spans="1:8" s="3" customFormat="1" ht="31.5" x14ac:dyDescent="0.25">
      <c r="B3" s="18" t="s">
        <v>11</v>
      </c>
      <c r="C3" s="4"/>
      <c r="G3" s="5"/>
    </row>
    <row r="4" spans="1:8" s="3" customFormat="1" ht="15.75" x14ac:dyDescent="0.25">
      <c r="B4" s="4"/>
      <c r="C4" s="4"/>
      <c r="G4" s="5"/>
    </row>
    <row r="5" spans="1:8" ht="15.75" thickBot="1" x14ac:dyDescent="0.3"/>
    <row r="6" spans="1:8" s="7" customFormat="1" ht="30.75" thickBot="1" x14ac:dyDescent="0.3">
      <c r="A6" s="45" t="s">
        <v>1</v>
      </c>
      <c r="B6" s="39" t="s">
        <v>2</v>
      </c>
      <c r="C6" s="39" t="s">
        <v>3</v>
      </c>
      <c r="D6" s="39" t="s">
        <v>4</v>
      </c>
      <c r="E6" s="39" t="s">
        <v>53</v>
      </c>
      <c r="F6" s="39" t="s">
        <v>54</v>
      </c>
      <c r="G6" s="39" t="s">
        <v>55</v>
      </c>
      <c r="H6" s="40" t="s">
        <v>56</v>
      </c>
    </row>
    <row r="7" spans="1:8" s="7" customFormat="1" x14ac:dyDescent="0.25">
      <c r="A7" s="44">
        <v>1</v>
      </c>
      <c r="B7" s="36" t="s">
        <v>12</v>
      </c>
      <c r="C7" s="36" t="s">
        <v>5</v>
      </c>
      <c r="D7" s="36">
        <v>4</v>
      </c>
      <c r="E7" s="36"/>
      <c r="F7" s="36">
        <f t="shared" ref="F7:F43" si="0">D7*E7</f>
        <v>0</v>
      </c>
      <c r="G7" s="37">
        <f t="shared" ref="G7:G42" si="1">E7*1.08</f>
        <v>0</v>
      </c>
      <c r="H7" s="46">
        <f t="shared" ref="H7:H43" si="2">D7*G7</f>
        <v>0</v>
      </c>
    </row>
    <row r="8" spans="1:8" s="7" customFormat="1" x14ac:dyDescent="0.25">
      <c r="A8" s="9">
        <v>2</v>
      </c>
      <c r="B8" s="10" t="s">
        <v>13</v>
      </c>
      <c r="C8" s="10" t="s">
        <v>5</v>
      </c>
      <c r="D8" s="10">
        <v>6</v>
      </c>
      <c r="E8" s="10"/>
      <c r="F8" s="10">
        <f t="shared" si="0"/>
        <v>0</v>
      </c>
      <c r="G8" s="22">
        <f t="shared" si="1"/>
        <v>0</v>
      </c>
      <c r="H8" s="23">
        <f t="shared" si="2"/>
        <v>0</v>
      </c>
    </row>
    <row r="9" spans="1:8" x14ac:dyDescent="0.25">
      <c r="A9" s="9">
        <v>3</v>
      </c>
      <c r="B9" s="10" t="s">
        <v>14</v>
      </c>
      <c r="C9" s="10" t="s">
        <v>5</v>
      </c>
      <c r="D9" s="10">
        <v>5</v>
      </c>
      <c r="E9" s="10"/>
      <c r="F9" s="10">
        <f t="shared" si="0"/>
        <v>0</v>
      </c>
      <c r="G9" s="22">
        <f t="shared" si="1"/>
        <v>0</v>
      </c>
      <c r="H9" s="23">
        <f t="shared" si="2"/>
        <v>0</v>
      </c>
    </row>
    <row r="10" spans="1:8" x14ac:dyDescent="0.25">
      <c r="A10" s="9">
        <v>4</v>
      </c>
      <c r="B10" s="10" t="s">
        <v>15</v>
      </c>
      <c r="C10" s="10" t="s">
        <v>5</v>
      </c>
      <c r="D10" s="10">
        <v>3</v>
      </c>
      <c r="E10" s="10"/>
      <c r="F10" s="10">
        <f t="shared" si="0"/>
        <v>0</v>
      </c>
      <c r="G10" s="22">
        <f t="shared" si="1"/>
        <v>0</v>
      </c>
      <c r="H10" s="23">
        <f t="shared" si="2"/>
        <v>0</v>
      </c>
    </row>
    <row r="11" spans="1:8" x14ac:dyDescent="0.25">
      <c r="A11" s="9">
        <v>5</v>
      </c>
      <c r="B11" s="10" t="s">
        <v>16</v>
      </c>
      <c r="C11" s="10" t="s">
        <v>5</v>
      </c>
      <c r="D11" s="10">
        <v>11</v>
      </c>
      <c r="E11" s="10"/>
      <c r="F11" s="10">
        <f t="shared" si="0"/>
        <v>0</v>
      </c>
      <c r="G11" s="22">
        <f t="shared" si="1"/>
        <v>0</v>
      </c>
      <c r="H11" s="23">
        <f t="shared" si="2"/>
        <v>0</v>
      </c>
    </row>
    <row r="12" spans="1:8" x14ac:dyDescent="0.25">
      <c r="A12" s="9">
        <v>6</v>
      </c>
      <c r="B12" s="10" t="s">
        <v>17</v>
      </c>
      <c r="C12" s="10" t="s">
        <v>5</v>
      </c>
      <c r="D12" s="10">
        <v>2</v>
      </c>
      <c r="E12" s="10"/>
      <c r="F12" s="10">
        <f t="shared" si="0"/>
        <v>0</v>
      </c>
      <c r="G12" s="22">
        <f t="shared" si="1"/>
        <v>0</v>
      </c>
      <c r="H12" s="23">
        <f t="shared" si="2"/>
        <v>0</v>
      </c>
    </row>
    <row r="13" spans="1:8" x14ac:dyDescent="0.25">
      <c r="A13" s="9">
        <v>7</v>
      </c>
      <c r="B13" s="10" t="s">
        <v>18</v>
      </c>
      <c r="C13" s="10" t="s">
        <v>5</v>
      </c>
      <c r="D13" s="10">
        <v>3</v>
      </c>
      <c r="E13" s="10"/>
      <c r="F13" s="10">
        <f t="shared" si="0"/>
        <v>0</v>
      </c>
      <c r="G13" s="22">
        <f t="shared" si="1"/>
        <v>0</v>
      </c>
      <c r="H13" s="23">
        <f t="shared" si="2"/>
        <v>0</v>
      </c>
    </row>
    <row r="14" spans="1:8" x14ac:dyDescent="0.25">
      <c r="A14" s="9">
        <v>8</v>
      </c>
      <c r="B14" s="10" t="s">
        <v>19</v>
      </c>
      <c r="C14" s="10" t="s">
        <v>5</v>
      </c>
      <c r="D14" s="10">
        <v>3</v>
      </c>
      <c r="E14" s="10"/>
      <c r="F14" s="10">
        <f t="shared" si="0"/>
        <v>0</v>
      </c>
      <c r="G14" s="22">
        <f t="shared" si="1"/>
        <v>0</v>
      </c>
      <c r="H14" s="23">
        <f t="shared" si="2"/>
        <v>0</v>
      </c>
    </row>
    <row r="15" spans="1:8" x14ac:dyDescent="0.25">
      <c r="A15" s="9">
        <v>9</v>
      </c>
      <c r="B15" s="10" t="s">
        <v>20</v>
      </c>
      <c r="C15" s="10" t="s">
        <v>5</v>
      </c>
      <c r="D15" s="10">
        <v>6</v>
      </c>
      <c r="E15" s="10"/>
      <c r="F15" s="10">
        <f t="shared" si="0"/>
        <v>0</v>
      </c>
      <c r="G15" s="22">
        <f t="shared" si="1"/>
        <v>0</v>
      </c>
      <c r="H15" s="23">
        <f t="shared" si="2"/>
        <v>0</v>
      </c>
    </row>
    <row r="16" spans="1:8" x14ac:dyDescent="0.25">
      <c r="A16" s="9">
        <v>10</v>
      </c>
      <c r="B16" s="10" t="s">
        <v>21</v>
      </c>
      <c r="C16" s="10" t="s">
        <v>5</v>
      </c>
      <c r="D16" s="10">
        <v>7</v>
      </c>
      <c r="E16" s="10"/>
      <c r="F16" s="10">
        <f t="shared" si="0"/>
        <v>0</v>
      </c>
      <c r="G16" s="22">
        <f t="shared" si="1"/>
        <v>0</v>
      </c>
      <c r="H16" s="23">
        <f t="shared" si="2"/>
        <v>0</v>
      </c>
    </row>
    <row r="17" spans="1:8" x14ac:dyDescent="0.25">
      <c r="A17" s="9">
        <v>11</v>
      </c>
      <c r="B17" s="10" t="s">
        <v>22</v>
      </c>
      <c r="C17" s="10" t="s">
        <v>5</v>
      </c>
      <c r="D17" s="10">
        <v>7</v>
      </c>
      <c r="E17" s="10"/>
      <c r="F17" s="10">
        <f t="shared" si="0"/>
        <v>0</v>
      </c>
      <c r="G17" s="22">
        <f t="shared" si="1"/>
        <v>0</v>
      </c>
      <c r="H17" s="23">
        <f t="shared" si="2"/>
        <v>0</v>
      </c>
    </row>
    <row r="18" spans="1:8" x14ac:dyDescent="0.25">
      <c r="A18" s="9">
        <v>12</v>
      </c>
      <c r="B18" s="10" t="s">
        <v>23</v>
      </c>
      <c r="C18" s="10" t="s">
        <v>5</v>
      </c>
      <c r="D18" s="10">
        <v>5</v>
      </c>
      <c r="E18" s="10"/>
      <c r="F18" s="10">
        <f t="shared" si="0"/>
        <v>0</v>
      </c>
      <c r="G18" s="22">
        <f t="shared" si="1"/>
        <v>0</v>
      </c>
      <c r="H18" s="23">
        <f t="shared" si="2"/>
        <v>0</v>
      </c>
    </row>
    <row r="19" spans="1:8" x14ac:dyDescent="0.25">
      <c r="A19" s="9">
        <v>13</v>
      </c>
      <c r="B19" s="10" t="s">
        <v>24</v>
      </c>
      <c r="C19" s="10" t="s">
        <v>5</v>
      </c>
      <c r="D19" s="10">
        <v>2</v>
      </c>
      <c r="E19" s="10"/>
      <c r="F19" s="10">
        <f t="shared" si="0"/>
        <v>0</v>
      </c>
      <c r="G19" s="22">
        <f t="shared" si="1"/>
        <v>0</v>
      </c>
      <c r="H19" s="23">
        <f t="shared" si="2"/>
        <v>0</v>
      </c>
    </row>
    <row r="20" spans="1:8" x14ac:dyDescent="0.25">
      <c r="A20" s="9">
        <v>14</v>
      </c>
      <c r="B20" s="10" t="s">
        <v>25</v>
      </c>
      <c r="C20" s="10" t="s">
        <v>5</v>
      </c>
      <c r="D20" s="10">
        <v>3</v>
      </c>
      <c r="E20" s="10"/>
      <c r="F20" s="10">
        <f t="shared" si="0"/>
        <v>0</v>
      </c>
      <c r="G20" s="22">
        <f t="shared" si="1"/>
        <v>0</v>
      </c>
      <c r="H20" s="23">
        <f t="shared" si="2"/>
        <v>0</v>
      </c>
    </row>
    <row r="21" spans="1:8" x14ac:dyDescent="0.25">
      <c r="A21" s="9">
        <v>15</v>
      </c>
      <c r="B21" s="10" t="s">
        <v>26</v>
      </c>
      <c r="C21" s="10" t="s">
        <v>5</v>
      </c>
      <c r="D21" s="10">
        <v>7</v>
      </c>
      <c r="E21" s="10"/>
      <c r="F21" s="10">
        <f t="shared" si="0"/>
        <v>0</v>
      </c>
      <c r="G21" s="22">
        <f t="shared" si="1"/>
        <v>0</v>
      </c>
      <c r="H21" s="23">
        <f t="shared" si="2"/>
        <v>0</v>
      </c>
    </row>
    <row r="22" spans="1:8" x14ac:dyDescent="0.25">
      <c r="A22" s="9">
        <v>16</v>
      </c>
      <c r="B22" s="10" t="s">
        <v>27</v>
      </c>
      <c r="C22" s="10" t="s">
        <v>5</v>
      </c>
      <c r="D22" s="10">
        <v>9</v>
      </c>
      <c r="E22" s="10"/>
      <c r="F22" s="10">
        <f t="shared" si="0"/>
        <v>0</v>
      </c>
      <c r="G22" s="22">
        <f t="shared" si="1"/>
        <v>0</v>
      </c>
      <c r="H22" s="23">
        <f t="shared" si="2"/>
        <v>0</v>
      </c>
    </row>
    <row r="23" spans="1:8" x14ac:dyDescent="0.25">
      <c r="A23" s="9">
        <v>17</v>
      </c>
      <c r="B23" s="10" t="s">
        <v>28</v>
      </c>
      <c r="C23" s="10" t="s">
        <v>5</v>
      </c>
      <c r="D23" s="10">
        <v>3</v>
      </c>
      <c r="E23" s="10"/>
      <c r="F23" s="10">
        <f t="shared" si="0"/>
        <v>0</v>
      </c>
      <c r="G23" s="22">
        <f t="shared" si="1"/>
        <v>0</v>
      </c>
      <c r="H23" s="23">
        <f t="shared" si="2"/>
        <v>0</v>
      </c>
    </row>
    <row r="24" spans="1:8" x14ac:dyDescent="0.25">
      <c r="A24" s="9">
        <v>18</v>
      </c>
      <c r="B24" s="10" t="s">
        <v>29</v>
      </c>
      <c r="C24" s="10" t="s">
        <v>5</v>
      </c>
      <c r="D24" s="10">
        <v>2</v>
      </c>
      <c r="E24" s="10"/>
      <c r="F24" s="10">
        <f t="shared" si="0"/>
        <v>0</v>
      </c>
      <c r="G24" s="22">
        <f t="shared" si="1"/>
        <v>0</v>
      </c>
      <c r="H24" s="23">
        <f t="shared" si="2"/>
        <v>0</v>
      </c>
    </row>
    <row r="25" spans="1:8" x14ac:dyDescent="0.25">
      <c r="A25" s="9">
        <v>19</v>
      </c>
      <c r="B25" s="10" t="s">
        <v>30</v>
      </c>
      <c r="C25" s="10" t="s">
        <v>5</v>
      </c>
      <c r="D25" s="10">
        <v>3</v>
      </c>
      <c r="E25" s="10"/>
      <c r="F25" s="10">
        <f t="shared" si="0"/>
        <v>0</v>
      </c>
      <c r="G25" s="22">
        <f t="shared" si="1"/>
        <v>0</v>
      </c>
      <c r="H25" s="23">
        <f t="shared" si="2"/>
        <v>0</v>
      </c>
    </row>
    <row r="26" spans="1:8" x14ac:dyDescent="0.25">
      <c r="A26" s="9">
        <v>20</v>
      </c>
      <c r="B26" s="10" t="s">
        <v>31</v>
      </c>
      <c r="C26" s="10" t="s">
        <v>5</v>
      </c>
      <c r="D26" s="10">
        <v>3</v>
      </c>
      <c r="E26" s="10"/>
      <c r="F26" s="10">
        <f t="shared" si="0"/>
        <v>0</v>
      </c>
      <c r="G26" s="22">
        <f t="shared" si="1"/>
        <v>0</v>
      </c>
      <c r="H26" s="23">
        <f t="shared" si="2"/>
        <v>0</v>
      </c>
    </row>
    <row r="27" spans="1:8" x14ac:dyDescent="0.25">
      <c r="A27" s="9">
        <v>21</v>
      </c>
      <c r="B27" s="10" t="s">
        <v>32</v>
      </c>
      <c r="C27" s="10" t="s">
        <v>5</v>
      </c>
      <c r="D27" s="10">
        <v>2</v>
      </c>
      <c r="E27" s="10"/>
      <c r="F27" s="10">
        <f t="shared" si="0"/>
        <v>0</v>
      </c>
      <c r="G27" s="22">
        <f t="shared" si="1"/>
        <v>0</v>
      </c>
      <c r="H27" s="23">
        <f t="shared" si="2"/>
        <v>0</v>
      </c>
    </row>
    <row r="28" spans="1:8" x14ac:dyDescent="0.25">
      <c r="A28" s="9">
        <v>22</v>
      </c>
      <c r="B28" s="10" t="s">
        <v>33</v>
      </c>
      <c r="C28" s="10" t="s">
        <v>5</v>
      </c>
      <c r="D28" s="10">
        <v>4</v>
      </c>
      <c r="E28" s="10"/>
      <c r="F28" s="10">
        <f t="shared" si="0"/>
        <v>0</v>
      </c>
      <c r="G28" s="22">
        <f t="shared" si="1"/>
        <v>0</v>
      </c>
      <c r="H28" s="23">
        <f t="shared" si="2"/>
        <v>0</v>
      </c>
    </row>
    <row r="29" spans="1:8" x14ac:dyDescent="0.25">
      <c r="A29" s="9">
        <v>23</v>
      </c>
      <c r="B29" s="10" t="s">
        <v>34</v>
      </c>
      <c r="C29" s="10" t="s">
        <v>5</v>
      </c>
      <c r="D29" s="10">
        <v>10</v>
      </c>
      <c r="E29" s="10"/>
      <c r="F29" s="10">
        <f t="shared" si="0"/>
        <v>0</v>
      </c>
      <c r="G29" s="22">
        <f t="shared" si="1"/>
        <v>0</v>
      </c>
      <c r="H29" s="23">
        <f t="shared" si="2"/>
        <v>0</v>
      </c>
    </row>
    <row r="30" spans="1:8" x14ac:dyDescent="0.25">
      <c r="A30" s="9">
        <v>24</v>
      </c>
      <c r="B30" s="10" t="s">
        <v>35</v>
      </c>
      <c r="C30" s="10" t="s">
        <v>5</v>
      </c>
      <c r="D30" s="10">
        <v>5</v>
      </c>
      <c r="E30" s="10"/>
      <c r="F30" s="10">
        <f t="shared" si="0"/>
        <v>0</v>
      </c>
      <c r="G30" s="22">
        <f t="shared" si="1"/>
        <v>0</v>
      </c>
      <c r="H30" s="23">
        <f t="shared" si="2"/>
        <v>0</v>
      </c>
    </row>
    <row r="31" spans="1:8" x14ac:dyDescent="0.25">
      <c r="A31" s="9">
        <v>25</v>
      </c>
      <c r="B31" s="10" t="s">
        <v>36</v>
      </c>
      <c r="C31" s="10" t="s">
        <v>5</v>
      </c>
      <c r="D31" s="10">
        <v>2</v>
      </c>
      <c r="E31" s="10"/>
      <c r="F31" s="10">
        <f t="shared" si="0"/>
        <v>0</v>
      </c>
      <c r="G31" s="22">
        <f t="shared" si="1"/>
        <v>0</v>
      </c>
      <c r="H31" s="23">
        <f t="shared" si="2"/>
        <v>0</v>
      </c>
    </row>
    <row r="32" spans="1:8" x14ac:dyDescent="0.25">
      <c r="A32" s="9">
        <v>26</v>
      </c>
      <c r="B32" s="10" t="s">
        <v>37</v>
      </c>
      <c r="C32" s="10" t="s">
        <v>38</v>
      </c>
      <c r="D32" s="10">
        <v>2</v>
      </c>
      <c r="E32" s="10"/>
      <c r="F32" s="10">
        <f t="shared" si="0"/>
        <v>0</v>
      </c>
      <c r="G32" s="22">
        <f t="shared" si="1"/>
        <v>0</v>
      </c>
      <c r="H32" s="23">
        <f t="shared" si="2"/>
        <v>0</v>
      </c>
    </row>
    <row r="33" spans="1:11" x14ac:dyDescent="0.25">
      <c r="A33" s="9">
        <v>27</v>
      </c>
      <c r="B33" s="10" t="s">
        <v>39</v>
      </c>
      <c r="C33" s="10" t="s">
        <v>5</v>
      </c>
      <c r="D33" s="10">
        <v>2</v>
      </c>
      <c r="E33" s="10"/>
      <c r="F33" s="10">
        <f t="shared" si="0"/>
        <v>0</v>
      </c>
      <c r="G33" s="22">
        <f t="shared" si="1"/>
        <v>0</v>
      </c>
      <c r="H33" s="23">
        <f t="shared" si="2"/>
        <v>0</v>
      </c>
    </row>
    <row r="34" spans="1:11" x14ac:dyDescent="0.25">
      <c r="A34" s="9">
        <v>28</v>
      </c>
      <c r="B34" s="10" t="s">
        <v>40</v>
      </c>
      <c r="C34" s="10" t="s">
        <v>5</v>
      </c>
      <c r="D34" s="10">
        <v>2</v>
      </c>
      <c r="E34" s="10"/>
      <c r="F34" s="10">
        <f t="shared" si="0"/>
        <v>0</v>
      </c>
      <c r="G34" s="22">
        <f t="shared" si="1"/>
        <v>0</v>
      </c>
      <c r="H34" s="23">
        <f t="shared" si="2"/>
        <v>0</v>
      </c>
    </row>
    <row r="35" spans="1:11" x14ac:dyDescent="0.25">
      <c r="A35" s="9">
        <v>29</v>
      </c>
      <c r="B35" s="10" t="s">
        <v>41</v>
      </c>
      <c r="C35" s="10" t="s">
        <v>5</v>
      </c>
      <c r="D35" s="10">
        <v>2</v>
      </c>
      <c r="E35" s="10"/>
      <c r="F35" s="10">
        <f t="shared" si="0"/>
        <v>0</v>
      </c>
      <c r="G35" s="22">
        <f t="shared" si="1"/>
        <v>0</v>
      </c>
      <c r="H35" s="23">
        <f t="shared" si="2"/>
        <v>0</v>
      </c>
    </row>
    <row r="36" spans="1:11" x14ac:dyDescent="0.25">
      <c r="A36" s="9">
        <v>30</v>
      </c>
      <c r="B36" s="10" t="s">
        <v>42</v>
      </c>
      <c r="C36" s="10" t="s">
        <v>5</v>
      </c>
      <c r="D36" s="10">
        <v>2</v>
      </c>
      <c r="E36" s="10"/>
      <c r="F36" s="10">
        <f t="shared" si="0"/>
        <v>0</v>
      </c>
      <c r="G36" s="22">
        <f t="shared" si="1"/>
        <v>0</v>
      </c>
      <c r="H36" s="23">
        <f t="shared" si="2"/>
        <v>0</v>
      </c>
    </row>
    <row r="37" spans="1:11" x14ac:dyDescent="0.25">
      <c r="A37" s="9">
        <v>31</v>
      </c>
      <c r="B37" s="10" t="s">
        <v>43</v>
      </c>
      <c r="C37" s="10" t="s">
        <v>5</v>
      </c>
      <c r="D37" s="10">
        <v>6</v>
      </c>
      <c r="E37" s="10"/>
      <c r="F37" s="10">
        <f t="shared" si="0"/>
        <v>0</v>
      </c>
      <c r="G37" s="22">
        <f t="shared" si="1"/>
        <v>0</v>
      </c>
      <c r="H37" s="23">
        <f t="shared" si="2"/>
        <v>0</v>
      </c>
    </row>
    <row r="38" spans="1:11" x14ac:dyDescent="0.25">
      <c r="A38" s="9">
        <v>32</v>
      </c>
      <c r="B38" s="10" t="s">
        <v>44</v>
      </c>
      <c r="C38" s="10" t="s">
        <v>5</v>
      </c>
      <c r="D38" s="10">
        <v>6</v>
      </c>
      <c r="E38" s="10"/>
      <c r="F38" s="10">
        <f t="shared" si="0"/>
        <v>0</v>
      </c>
      <c r="G38" s="22">
        <f t="shared" si="1"/>
        <v>0</v>
      </c>
      <c r="H38" s="23">
        <f t="shared" si="2"/>
        <v>0</v>
      </c>
    </row>
    <row r="39" spans="1:11" x14ac:dyDescent="0.25">
      <c r="A39" s="9">
        <v>33</v>
      </c>
      <c r="B39" s="10" t="s">
        <v>45</v>
      </c>
      <c r="C39" s="10" t="s">
        <v>5</v>
      </c>
      <c r="D39" s="10">
        <v>2</v>
      </c>
      <c r="E39" s="10"/>
      <c r="F39" s="10">
        <f t="shared" si="0"/>
        <v>0</v>
      </c>
      <c r="G39" s="22">
        <f t="shared" si="1"/>
        <v>0</v>
      </c>
      <c r="H39" s="23">
        <f t="shared" si="2"/>
        <v>0</v>
      </c>
    </row>
    <row r="40" spans="1:11" x14ac:dyDescent="0.25">
      <c r="A40" s="9">
        <v>34</v>
      </c>
      <c r="B40" s="10" t="s">
        <v>46</v>
      </c>
      <c r="C40" s="10" t="s">
        <v>5</v>
      </c>
      <c r="D40" s="10">
        <v>2</v>
      </c>
      <c r="E40" s="10"/>
      <c r="F40" s="10">
        <f t="shared" si="0"/>
        <v>0</v>
      </c>
      <c r="G40" s="22">
        <f t="shared" si="1"/>
        <v>0</v>
      </c>
      <c r="H40" s="23">
        <f t="shared" si="2"/>
        <v>0</v>
      </c>
    </row>
    <row r="41" spans="1:11" x14ac:dyDescent="0.25">
      <c r="A41" s="9">
        <v>35</v>
      </c>
      <c r="B41" s="10" t="s">
        <v>47</v>
      </c>
      <c r="C41" s="10" t="s">
        <v>5</v>
      </c>
      <c r="D41" s="10">
        <v>3</v>
      </c>
      <c r="E41" s="10"/>
      <c r="F41" s="10">
        <f t="shared" si="0"/>
        <v>0</v>
      </c>
      <c r="G41" s="22">
        <f t="shared" si="1"/>
        <v>0</v>
      </c>
      <c r="H41" s="23">
        <f t="shared" si="2"/>
        <v>0</v>
      </c>
    </row>
    <row r="42" spans="1:11" x14ac:dyDescent="0.25">
      <c r="A42" s="9">
        <v>36</v>
      </c>
      <c r="B42" s="10" t="s">
        <v>48</v>
      </c>
      <c r="C42" s="10" t="s">
        <v>5</v>
      </c>
      <c r="D42" s="10">
        <v>3</v>
      </c>
      <c r="E42" s="10"/>
      <c r="F42" s="10">
        <f t="shared" si="0"/>
        <v>0</v>
      </c>
      <c r="G42" s="22">
        <f t="shared" si="1"/>
        <v>0</v>
      </c>
      <c r="H42" s="23">
        <f t="shared" si="2"/>
        <v>0</v>
      </c>
    </row>
    <row r="43" spans="1:11" ht="15.75" thickBot="1" x14ac:dyDescent="0.3">
      <c r="A43" s="11">
        <v>37</v>
      </c>
      <c r="B43" s="12" t="s">
        <v>49</v>
      </c>
      <c r="C43" s="12" t="s">
        <v>5</v>
      </c>
      <c r="D43" s="12">
        <v>8</v>
      </c>
      <c r="E43" s="12"/>
      <c r="F43" s="10">
        <f t="shared" si="0"/>
        <v>0</v>
      </c>
      <c r="G43" s="24">
        <f>E43*1.23</f>
        <v>0</v>
      </c>
      <c r="H43" s="23">
        <f t="shared" si="2"/>
        <v>0</v>
      </c>
    </row>
    <row r="44" spans="1:11" hidden="1" x14ac:dyDescent="0.25">
      <c r="A44" s="25"/>
      <c r="B44" s="26"/>
      <c r="C44" s="26"/>
      <c r="D44" s="26"/>
      <c r="E44" s="26"/>
      <c r="F44" s="27"/>
      <c r="G44" s="28"/>
    </row>
    <row r="45" spans="1:11" hidden="1" x14ac:dyDescent="0.25">
      <c r="A45" s="29"/>
      <c r="B45" s="30"/>
      <c r="C45" s="30"/>
      <c r="D45" s="30"/>
      <c r="E45" s="30"/>
      <c r="F45" s="31"/>
      <c r="G45" s="32"/>
    </row>
    <row r="46" spans="1:11" s="13" customFormat="1" ht="16.5" thickBot="1" x14ac:dyDescent="0.3">
      <c r="C46" s="14"/>
      <c r="D46" s="48" t="s">
        <v>6</v>
      </c>
      <c r="E46" s="48"/>
      <c r="F46" s="15">
        <f>SUM(F7:F43)</f>
        <v>0</v>
      </c>
      <c r="G46" s="16"/>
      <c r="H46" s="17">
        <f>SUM(H7:H43)</f>
        <v>0</v>
      </c>
      <c r="K46" s="13" t="s">
        <v>50</v>
      </c>
    </row>
  </sheetData>
  <mergeCells count="1">
    <mergeCell ref="D46:E46"/>
  </mergeCells>
  <pageMargins left="0.7" right="0.7" top="0.75" bottom="0.75" header="0.51180555555555496" footer="0.51180555555555496"/>
  <pageSetup paperSize="9" scale="58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Odczynniki 1</vt:lpstr>
      <vt:lpstr>Odczynniki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Tobiasz</dc:creator>
  <dc:description/>
  <cp:lastModifiedBy>Marta Tobiasz</cp:lastModifiedBy>
  <cp:revision>46</cp:revision>
  <cp:lastPrinted>2025-02-07T07:57:16Z</cp:lastPrinted>
  <dcterms:created xsi:type="dcterms:W3CDTF">2006-09-22T13:37:51Z</dcterms:created>
  <dcterms:modified xsi:type="dcterms:W3CDTF">2025-03-26T10:03:34Z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