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eh00600461S150\Foldery Sieciowe\Sekcja Zamówień Publicznych\4 POSTĘPOWANIA\2025\25 Oznaki stopni wojskowych\4 SWZ\"/>
    </mc:Choice>
  </mc:AlternateContent>
  <bookViews>
    <workbookView xWindow="0" yWindow="0" windowWidth="15525" windowHeight="7050" activeTab="2"/>
  </bookViews>
  <sheets>
    <sheet name="Część 1" sheetId="4" r:id="rId1"/>
    <sheet name="Część 2" sheetId="6" r:id="rId2"/>
    <sheet name="Część 3" sheetId="7" r:id="rId3"/>
    <sheet name="Arkusz1" sheetId="5" state="hidden" r:id="rId4"/>
  </sheets>
  <definedNames>
    <definedName name="_xlnm.Print_Area" localSheetId="0">'Część 1'!$A$2:$M$27</definedName>
    <definedName name="_xlnm.Print_Area" localSheetId="1">'Część 2'!$A$2:$M$4</definedName>
    <definedName name="_xlnm.Print_Area" localSheetId="2">'Część 3'!$A$2:$M$4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7" l="1"/>
  <c r="M15" i="6"/>
  <c r="M21" i="4" l="1"/>
  <c r="I3" i="5"/>
  <c r="J3" i="5" s="1"/>
  <c r="I4" i="5"/>
  <c r="J4" i="5" s="1"/>
  <c r="I5" i="5"/>
  <c r="J5" i="5" s="1"/>
  <c r="I6" i="5"/>
  <c r="J6" i="5" s="1"/>
  <c r="I2" i="5"/>
  <c r="J2" i="5" s="1"/>
  <c r="J7" i="5" s="1"/>
</calcChain>
</file>

<file path=xl/sharedStrings.xml><?xml version="1.0" encoding="utf-8"?>
<sst xmlns="http://schemas.openxmlformats.org/spreadsheetml/2006/main" count="159" uniqueCount="79">
  <si>
    <t>Lp.</t>
  </si>
  <si>
    <t>WYMAGANE przez ZAMAWIAJĄCEGO</t>
  </si>
  <si>
    <t>OFEROWANE przez WYKONAWCĘ</t>
  </si>
  <si>
    <t>JM.</t>
  </si>
  <si>
    <t>Oznaczenie*</t>
  </si>
  <si>
    <t>1.</t>
  </si>
  <si>
    <t>2.</t>
  </si>
  <si>
    <t>3.</t>
  </si>
  <si>
    <t>4.</t>
  </si>
  <si>
    <t>5.</t>
  </si>
  <si>
    <t>6.</t>
  </si>
  <si>
    <t>7.</t>
  </si>
  <si>
    <t xml:space="preserve"> Wartość netto</t>
  </si>
  <si>
    <t>Stawka VAT</t>
  </si>
  <si>
    <t>Wartość brutto</t>
  </si>
  <si>
    <t>Ilość wg JM</t>
  </si>
  <si>
    <t>RAZEM:</t>
  </si>
  <si>
    <t>8.</t>
  </si>
  <si>
    <t>X</t>
  </si>
  <si>
    <t>Załącznik nr 1 do umowy</t>
  </si>
  <si>
    <t>MYDŁO TOALETOWE – kostka w opakowaniach w op. 100G</t>
  </si>
  <si>
    <t>KREM DO PIELĘGNACJI RĄK  w op. 100ML</t>
  </si>
  <si>
    <t>ŚRODEK DO DEZYNFEKCJI SKÓRY w op. 250ML Z ATOMIZEREM</t>
  </si>
  <si>
    <t>PASTA DO OBUWIA CZARNA w op. 50ML</t>
  </si>
  <si>
    <t>PASTA BHP ZE ŚCIERNIWEM w op. 500 G</t>
  </si>
  <si>
    <t>Szt.</t>
  </si>
  <si>
    <t xml:space="preserve">Szt. </t>
  </si>
  <si>
    <t>cana I</t>
  </si>
  <si>
    <t>cana zakupy</t>
  </si>
  <si>
    <t>cana II</t>
  </si>
  <si>
    <t>wskaxnkik 3,9</t>
  </si>
  <si>
    <t>razem</t>
  </si>
  <si>
    <t>szt.</t>
  </si>
  <si>
    <t>Cena jednostkowa brutto (za JM)</t>
  </si>
  <si>
    <t>Nazwa przedmiotu</t>
  </si>
  <si>
    <t>Nazwa producenta / dystrybutora *</t>
  </si>
  <si>
    <t>Oznaki stopni do furażerki sił powietrznych</t>
  </si>
  <si>
    <t>Oznaki stopni do furażerki polowej sił powietrznych</t>
  </si>
  <si>
    <t>Oznaki stopni do umundurowania polowego</t>
  </si>
  <si>
    <t>Oznaki stopni na kombinezon pilota</t>
  </si>
  <si>
    <t>Oznaki stopni do kurtki wyjściowej i wiatrówki wojsk lądowych</t>
  </si>
  <si>
    <t>Oznaki stopni do kurtki wyjściowej i wiatrówki sił powietrznych</t>
  </si>
  <si>
    <t>Oznaki stopni do kurtki wyjściowej i wiatrówki marynarki wojennej</t>
  </si>
  <si>
    <t>Odznaki stopni stanowisk służbowych pracownika ochrony</t>
  </si>
  <si>
    <t>Pochewki z haftowanymi oznakami stopni do umundurowania polowego</t>
  </si>
  <si>
    <t>Pochewki z haftowanymi oznakami stopni marynarki wojennej do umundurowania polowego</t>
  </si>
  <si>
    <t>Pochewki z oznakami stopni do umundurowania polowego tropikalnego</t>
  </si>
  <si>
    <t>kpl.</t>
  </si>
  <si>
    <t>WDTT</t>
  </si>
  <si>
    <t>821/MON</t>
  </si>
  <si>
    <t>820/MON</t>
  </si>
  <si>
    <t>821A/MON</t>
  </si>
  <si>
    <t>824/MON</t>
  </si>
  <si>
    <t>822C/MON</t>
  </si>
  <si>
    <t>822B/MON</t>
  </si>
  <si>
    <t>823A/MON</t>
  </si>
  <si>
    <t>817/OWC/MON</t>
  </si>
  <si>
    <t>828A/MON</t>
  </si>
  <si>
    <t>828B/MON</t>
  </si>
  <si>
    <t>821D/MON</t>
  </si>
  <si>
    <t xml:space="preserve">Oznaki stopni do beretu ( bordowego, czarnego, niebieskiego, szkarłatnego, zielonego) </t>
  </si>
  <si>
    <t>832P/MON 832PA/MON</t>
  </si>
  <si>
    <t xml:space="preserve">833C/MON 833CA/MON </t>
  </si>
  <si>
    <t xml:space="preserve">Oznaki stopni do furażerki galowej wojsk lądowych, sił powietrznych </t>
  </si>
  <si>
    <t>Oznaki stopni do umundurowania ćwiczebnego</t>
  </si>
  <si>
    <t>827A/MON</t>
  </si>
  <si>
    <t>Oznaki stopni do umundurowania polowego tropikalnego</t>
  </si>
  <si>
    <t xml:space="preserve">833P/MON </t>
  </si>
  <si>
    <t xml:space="preserve">FORMULARZ ASORTYMENTOWO CENOWY </t>
  </si>
  <si>
    <t xml:space="preserve">Oferujemy …………..dni kalendarzowych na termin wykonania przedmiotu zamówienia, od dnia podpsiania umowy. </t>
  </si>
  <si>
    <t>OŚWIADCZAM, ŻE:</t>
  </si>
  <si>
    <t>1) w przesłanej informacji zostały uwzględnione wszystkie koszty związane z realizacją ewentualnego świadczenia umownego, w tym koszty oceny zgodności wykonania wyrobów  z postanowieniami Wojskowych Dokumentacji Techniczno-Technologicznych (WDTT) przeprowadzone według zasad określonych w ustawie z dnia 17 listopada 2006 r.  o systemie oceny zgodności wyrobów przeznaczonych na potrzeby obronności   i bezpieczeństwa państwa (t.j. Dz.U. z 2018 r. poz. 114, z późn.zm.) oraz zgodnie z rozporządzeniem Ministra Obrony Narodowej z dnia 11 stycznia 2013 r. w sprawie szczegółowego wykazu wyrobów podlegających ocenie zgodności oraz sposobu i trybu przeprowadzania oceny zgodności wyrobów przeznaczonych na potrzeby obronności państwa (t.j. Dz. U. z 2018 r. poz.1385, z późn. zm.).                                                                                                                                                                                                                                                                           2) są mi znane zasady procesu nadzorowania jakości przedmiotów zamówienia, prowadzonego przez Rejonowe Przedstawicielstwo Wojskowe (RPW) wskazane przez Szefa Agencji Uzbrojenia zgodnie z decyzją Nr 197/MON Ministra Obrony Narodowej zmieniająca decyzję Nr 126/MON Ministra Obrony Narodowej z dnia 16 sierpnia 2019 r.  w sprawie zapewnienia jakości sprzętu wojskowego i usług, których przedmiotem jest sprzęt wojskowy (Dz. Urz. MON z 2021 r. poz. 280);</t>
  </si>
  <si>
    <t>Cześc III - Pochewki do przedmiotów umundurowania i wyekwipowania</t>
  </si>
  <si>
    <t>Cześc II - Oznaki stopni do przedmiotów umundurowania i wyekwipowania</t>
  </si>
  <si>
    <t xml:space="preserve">9. </t>
  </si>
  <si>
    <t>Cześc I - Oznaki i odznaki do przedmiotów umundurowania i wyekwipowania wyjściowego, polowego i oddziałów warty cywilnej.</t>
  </si>
  <si>
    <t xml:space="preserve">Uwaga! Dokument należy podpisać kwalifikowanym podpisem elektronicznym lub podpisem zaufanym lub podpisem osobistym osoby/osób upoważnionych do reprezentacji </t>
  </si>
  <si>
    <t>Załącznik nr 1 do SWZ/umowy</t>
  </si>
  <si>
    <t xml:space="preserve"> PRZEDMIOT DOSTAWY o parametrach wskazanych w opisie przedmiotu zamówienia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</si>
</sst>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3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Normal="100" workbookViewId="0">
      <selection activeCell="H8" sqref="H8:H10"/>
    </sheetView>
  </sheetViews>
  <sheetFormatPr defaultColWidth="9.140625" defaultRowHeight="12.75" x14ac:dyDescent="0.2"/>
  <cols>
    <col min="1" max="1" width="6.140625" style="2" customWidth="1"/>
    <col min="2" max="2" width="9.140625" style="2"/>
    <col min="3" max="3" width="60.42578125" style="2" customWidth="1"/>
    <col min="4" max="4" width="16.5703125" style="2" customWidth="1"/>
    <col min="5" max="5" width="9.5703125" style="2" customWidth="1"/>
    <col min="6" max="6" width="7.85546875" style="2" customWidth="1"/>
    <col min="7" max="7" width="23.85546875" style="2" customWidth="1"/>
    <col min="8" max="8" width="16.7109375" style="2" customWidth="1"/>
    <col min="9" max="9" width="16.7109375" style="2" hidden="1" customWidth="1"/>
    <col min="10" max="10" width="16.5703125" style="2" customWidth="1"/>
    <col min="11" max="11" width="17.85546875" style="2" customWidth="1"/>
    <col min="12" max="12" width="8.42578125" style="2" customWidth="1"/>
    <col min="13" max="13" width="19" style="2" customWidth="1"/>
    <col min="14" max="14" width="0.140625" style="2" customWidth="1"/>
    <col min="15" max="15" width="24.5703125" style="2" customWidth="1"/>
    <col min="16" max="16384" width="9.140625" style="2"/>
  </cols>
  <sheetData>
    <row r="1" spans="2:14" ht="12.75" customHeight="1" x14ac:dyDescent="0.2">
      <c r="C1" s="33" t="s">
        <v>77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2:14" ht="14.25" x14ac:dyDescent="0.2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2:14" x14ac:dyDescent="0.2">
      <c r="B3" s="1"/>
    </row>
    <row r="4" spans="2:14" ht="20.25" x14ac:dyDescent="0.2">
      <c r="B4" s="34" t="s">
        <v>68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2:14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4" ht="15.75" x14ac:dyDescent="0.2">
      <c r="B6" s="35" t="s">
        <v>75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2:14" ht="25.5" customHeight="1" thickBot="1" x14ac:dyDescent="0.25">
      <c r="B7" s="31" t="s">
        <v>0</v>
      </c>
      <c r="C7" s="40" t="s">
        <v>1</v>
      </c>
      <c r="D7" s="40"/>
      <c r="E7" s="40"/>
      <c r="F7" s="40"/>
      <c r="G7" s="40" t="s">
        <v>2</v>
      </c>
      <c r="H7" s="40"/>
      <c r="I7" s="40"/>
      <c r="J7" s="40"/>
      <c r="K7" s="40"/>
      <c r="L7" s="40"/>
      <c r="M7" s="40"/>
    </row>
    <row r="8" spans="2:14" ht="9.75" customHeight="1" thickBot="1" x14ac:dyDescent="0.25">
      <c r="B8" s="31"/>
      <c r="C8" s="32" t="s">
        <v>78</v>
      </c>
      <c r="D8" s="32" t="s">
        <v>48</v>
      </c>
      <c r="E8" s="31" t="s">
        <v>3</v>
      </c>
      <c r="F8" s="41" t="s">
        <v>15</v>
      </c>
      <c r="G8" s="42" t="s">
        <v>34</v>
      </c>
      <c r="H8" s="31" t="s">
        <v>35</v>
      </c>
      <c r="I8" s="31" t="s">
        <v>4</v>
      </c>
      <c r="J8" s="31" t="s">
        <v>33</v>
      </c>
      <c r="K8" s="31" t="s">
        <v>12</v>
      </c>
      <c r="L8" s="31" t="s">
        <v>13</v>
      </c>
      <c r="M8" s="31" t="s">
        <v>14</v>
      </c>
    </row>
    <row r="9" spans="2:14" ht="41.25" customHeight="1" thickBot="1" x14ac:dyDescent="0.25">
      <c r="B9" s="31"/>
      <c r="C9" s="32"/>
      <c r="D9" s="32"/>
      <c r="E9" s="31"/>
      <c r="F9" s="31"/>
      <c r="G9" s="42"/>
      <c r="H9" s="31"/>
      <c r="I9" s="31"/>
      <c r="J9" s="31"/>
      <c r="K9" s="31"/>
      <c r="L9" s="31"/>
      <c r="M9" s="31"/>
    </row>
    <row r="10" spans="2:14" ht="39.75" customHeight="1" thickBot="1" x14ac:dyDescent="0.25">
      <c r="B10" s="31"/>
      <c r="C10" s="32"/>
      <c r="D10" s="32"/>
      <c r="E10" s="31"/>
      <c r="F10" s="31"/>
      <c r="G10" s="42"/>
      <c r="H10" s="31"/>
      <c r="I10" s="31"/>
      <c r="J10" s="31"/>
      <c r="K10" s="31"/>
      <c r="L10" s="31"/>
      <c r="M10" s="31"/>
    </row>
    <row r="11" spans="2:14" ht="17.25" customHeight="1" x14ac:dyDescent="0.2">
      <c r="B11" s="7" t="s">
        <v>5</v>
      </c>
      <c r="C11" s="7" t="s">
        <v>6</v>
      </c>
      <c r="D11" s="7" t="s">
        <v>7</v>
      </c>
      <c r="E11" s="7" t="s">
        <v>8</v>
      </c>
      <c r="F11" s="7" t="s">
        <v>9</v>
      </c>
      <c r="G11" s="7" t="s">
        <v>10</v>
      </c>
      <c r="H11" s="7" t="s">
        <v>11</v>
      </c>
      <c r="I11" s="7" t="s">
        <v>17</v>
      </c>
      <c r="J11" s="7" t="s">
        <v>17</v>
      </c>
      <c r="K11" s="7" t="s">
        <v>74</v>
      </c>
      <c r="L11" s="7">
        <v>10</v>
      </c>
      <c r="M11" s="7">
        <v>11</v>
      </c>
    </row>
    <row r="12" spans="2:14" ht="31.5" x14ac:dyDescent="0.2">
      <c r="B12" s="26">
        <v>1</v>
      </c>
      <c r="C12" s="22" t="s">
        <v>63</v>
      </c>
      <c r="D12" s="23" t="s">
        <v>59</v>
      </c>
      <c r="E12" s="24" t="s">
        <v>32</v>
      </c>
      <c r="F12" s="25">
        <v>320</v>
      </c>
      <c r="G12" s="27"/>
      <c r="H12" s="14"/>
      <c r="I12" s="14"/>
      <c r="J12" s="12"/>
      <c r="K12" s="12"/>
      <c r="L12" s="13"/>
      <c r="M12" s="12"/>
    </row>
    <row r="13" spans="2:14" ht="30" customHeight="1" x14ac:dyDescent="0.2">
      <c r="B13" s="26">
        <v>2</v>
      </c>
      <c r="C13" s="22" t="s">
        <v>36</v>
      </c>
      <c r="D13" s="23" t="s">
        <v>49</v>
      </c>
      <c r="E13" s="24" t="s">
        <v>32</v>
      </c>
      <c r="F13" s="25">
        <v>360</v>
      </c>
      <c r="G13" s="27"/>
      <c r="H13" s="14"/>
      <c r="I13" s="14"/>
      <c r="J13" s="12"/>
      <c r="K13" s="12"/>
      <c r="L13" s="13"/>
      <c r="M13" s="12"/>
    </row>
    <row r="14" spans="2:14" ht="30" customHeight="1" x14ac:dyDescent="0.2">
      <c r="B14" s="26">
        <v>3</v>
      </c>
      <c r="C14" s="22" t="s">
        <v>60</v>
      </c>
      <c r="D14" s="23" t="s">
        <v>50</v>
      </c>
      <c r="E14" s="24" t="s">
        <v>32</v>
      </c>
      <c r="F14" s="25">
        <v>6915</v>
      </c>
      <c r="G14" s="27"/>
      <c r="H14" s="14"/>
      <c r="I14" s="14"/>
      <c r="J14" s="12"/>
      <c r="K14" s="12"/>
      <c r="L14" s="13"/>
      <c r="M14" s="12"/>
    </row>
    <row r="15" spans="2:14" ht="30" customHeight="1" x14ac:dyDescent="0.2">
      <c r="B15" s="26">
        <v>4</v>
      </c>
      <c r="C15" s="22" t="s">
        <v>37</v>
      </c>
      <c r="D15" s="23" t="s">
        <v>51</v>
      </c>
      <c r="E15" s="24" t="s">
        <v>32</v>
      </c>
      <c r="F15" s="25">
        <v>735</v>
      </c>
      <c r="G15" s="27"/>
      <c r="H15" s="14"/>
      <c r="I15" s="14"/>
      <c r="J15" s="12"/>
      <c r="K15" s="12"/>
      <c r="L15" s="13"/>
      <c r="M15" s="12"/>
    </row>
    <row r="16" spans="2:14" ht="30" customHeight="1" x14ac:dyDescent="0.2">
      <c r="B16" s="26">
        <v>5</v>
      </c>
      <c r="C16" s="22" t="s">
        <v>39</v>
      </c>
      <c r="D16" s="23" t="s">
        <v>52</v>
      </c>
      <c r="E16" s="24" t="s">
        <v>32</v>
      </c>
      <c r="F16" s="25">
        <v>75</v>
      </c>
      <c r="G16" s="27"/>
      <c r="H16" s="14"/>
      <c r="I16" s="14"/>
      <c r="J16" s="12"/>
      <c r="K16" s="12"/>
      <c r="L16" s="13"/>
      <c r="M16" s="12"/>
    </row>
    <row r="17" spans="1:13" ht="30" customHeight="1" x14ac:dyDescent="0.2">
      <c r="B17" s="26">
        <v>6</v>
      </c>
      <c r="C17" s="22" t="s">
        <v>40</v>
      </c>
      <c r="D17" s="23" t="s">
        <v>53</v>
      </c>
      <c r="E17" s="24" t="s">
        <v>32</v>
      </c>
      <c r="F17" s="25">
        <v>5050</v>
      </c>
      <c r="G17" s="27"/>
      <c r="H17" s="14"/>
      <c r="I17" s="14"/>
      <c r="J17" s="12"/>
      <c r="K17" s="12"/>
      <c r="L17" s="13"/>
      <c r="M17" s="12"/>
    </row>
    <row r="18" spans="1:13" ht="30" customHeight="1" x14ac:dyDescent="0.2">
      <c r="B18" s="26">
        <v>7</v>
      </c>
      <c r="C18" s="22" t="s">
        <v>41</v>
      </c>
      <c r="D18" s="23" t="s">
        <v>54</v>
      </c>
      <c r="E18" s="24" t="s">
        <v>32</v>
      </c>
      <c r="F18" s="25">
        <v>530</v>
      </c>
      <c r="G18" s="27"/>
      <c r="H18" s="14"/>
      <c r="I18" s="14"/>
      <c r="J18" s="12"/>
      <c r="K18" s="12"/>
      <c r="L18" s="13"/>
      <c r="M18" s="12"/>
    </row>
    <row r="19" spans="1:13" ht="30" customHeight="1" x14ac:dyDescent="0.2">
      <c r="B19" s="26">
        <v>8</v>
      </c>
      <c r="C19" s="22" t="s">
        <v>42</v>
      </c>
      <c r="D19" s="23" t="s">
        <v>55</v>
      </c>
      <c r="E19" s="24" t="s">
        <v>32</v>
      </c>
      <c r="F19" s="25">
        <v>35</v>
      </c>
      <c r="G19" s="27"/>
      <c r="H19" s="14"/>
      <c r="I19" s="14"/>
      <c r="J19" s="12"/>
      <c r="K19" s="12"/>
      <c r="L19" s="13"/>
      <c r="M19" s="12"/>
    </row>
    <row r="20" spans="1:13" ht="30" customHeight="1" x14ac:dyDescent="0.2">
      <c r="B20" s="26">
        <v>9</v>
      </c>
      <c r="C20" s="22" t="s">
        <v>43</v>
      </c>
      <c r="D20" s="23" t="s">
        <v>56</v>
      </c>
      <c r="E20" s="24" t="s">
        <v>47</v>
      </c>
      <c r="F20" s="25">
        <v>10</v>
      </c>
      <c r="G20" s="27"/>
      <c r="H20" s="14"/>
      <c r="I20" s="14"/>
      <c r="J20" s="12"/>
      <c r="K20" s="12"/>
      <c r="L20" s="13"/>
      <c r="M20" s="12"/>
    </row>
    <row r="21" spans="1:13" ht="23.25" customHeight="1" x14ac:dyDescent="0.2">
      <c r="B21" s="39" t="s">
        <v>16</v>
      </c>
      <c r="C21" s="39"/>
      <c r="D21" s="39"/>
      <c r="E21" s="39"/>
      <c r="F21" s="39"/>
      <c r="G21" s="39"/>
      <c r="H21" s="39"/>
      <c r="I21" s="39"/>
      <c r="J21" s="39"/>
      <c r="K21" s="9"/>
      <c r="L21" s="10" t="s">
        <v>18</v>
      </c>
      <c r="M21" s="11">
        <f>SUM(M12:M20)</f>
        <v>0</v>
      </c>
    </row>
    <row r="23" spans="1:13" x14ac:dyDescent="0.2">
      <c r="B23" s="29" t="s">
        <v>69</v>
      </c>
      <c r="C23" s="29"/>
      <c r="D23" s="29"/>
      <c r="E23" s="29"/>
      <c r="F23" s="29"/>
      <c r="G23" s="29"/>
      <c r="H23" s="29"/>
    </row>
    <row r="24" spans="1:13" ht="38.25" customHeight="1" x14ac:dyDescent="0.2">
      <c r="C24" s="4"/>
      <c r="D24" s="4"/>
      <c r="E24" s="5"/>
      <c r="F24" s="5"/>
      <c r="J24" s="36"/>
      <c r="K24" s="38"/>
      <c r="L24" s="38"/>
      <c r="M24" s="38"/>
    </row>
    <row r="25" spans="1:13" ht="12.75" customHeight="1" x14ac:dyDescent="0.2">
      <c r="B25" s="36" t="s">
        <v>76</v>
      </c>
      <c r="C25" s="37"/>
      <c r="D25" s="37"/>
      <c r="E25" s="37"/>
      <c r="F25" s="37"/>
      <c r="J25" s="36"/>
      <c r="K25" s="38"/>
      <c r="L25" s="38"/>
      <c r="M25" s="38"/>
    </row>
    <row r="26" spans="1:13" ht="12.75" customHeight="1" x14ac:dyDescent="0.2">
      <c r="B26" s="37"/>
      <c r="C26" s="37"/>
      <c r="D26" s="37"/>
      <c r="E26" s="37"/>
      <c r="F26" s="37"/>
      <c r="J26" s="38"/>
      <c r="K26" s="38"/>
      <c r="L26" s="38"/>
      <c r="M26" s="38"/>
    </row>
    <row r="27" spans="1:13" ht="12.75" customHeight="1" x14ac:dyDescent="0.2">
      <c r="B27" s="37"/>
      <c r="C27" s="37"/>
      <c r="D27" s="37"/>
      <c r="E27" s="37"/>
      <c r="F27" s="37"/>
      <c r="J27" s="38"/>
      <c r="K27" s="38"/>
      <c r="L27" s="38"/>
      <c r="M27" s="38"/>
    </row>
    <row r="29" spans="1:13" x14ac:dyDescent="0.2">
      <c r="A29" s="21" t="s">
        <v>70</v>
      </c>
    </row>
    <row r="30" spans="1:13" x14ac:dyDescent="0.2">
      <c r="A30" s="30" t="s">
        <v>71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3" x14ac:dyDescent="0.2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1:13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spans="1:13" ht="47.25" customHeight="1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</sheetData>
  <sortState ref="C74:F82">
    <sortCondition ref="C74:C82"/>
  </sortState>
  <mergeCells count="24">
    <mergeCell ref="B2:M2"/>
    <mergeCell ref="B4:M4"/>
    <mergeCell ref="B6:M6"/>
    <mergeCell ref="C1:N1"/>
    <mergeCell ref="B25:F27"/>
    <mergeCell ref="J25:M27"/>
    <mergeCell ref="J24:M24"/>
    <mergeCell ref="K8:K10"/>
    <mergeCell ref="C8:C10"/>
    <mergeCell ref="E8:E10"/>
    <mergeCell ref="L8:L10"/>
    <mergeCell ref="M8:M10"/>
    <mergeCell ref="B21:J21"/>
    <mergeCell ref="B7:B10"/>
    <mergeCell ref="C7:F7"/>
    <mergeCell ref="G7:M7"/>
    <mergeCell ref="B23:H23"/>
    <mergeCell ref="A30:M33"/>
    <mergeCell ref="I8:I10"/>
    <mergeCell ref="J8:J10"/>
    <mergeCell ref="D8:D10"/>
    <mergeCell ref="F8:F10"/>
    <mergeCell ref="G8:G10"/>
    <mergeCell ref="H8:H10"/>
  </mergeCells>
  <pageMargins left="0.25" right="0.25" top="0.75" bottom="0.75" header="0.3" footer="0.3"/>
  <pageSetup paperSize="9" scale="66" fitToHeight="0" orientation="landscape" r:id="rId1"/>
  <headerFooter>
    <oddFooter>&amp;RStrona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Normal="100" workbookViewId="0">
      <selection activeCell="C8" sqref="C8:C10"/>
    </sheetView>
  </sheetViews>
  <sheetFormatPr defaultColWidth="9.140625" defaultRowHeight="12.75" x14ac:dyDescent="0.2"/>
  <cols>
    <col min="1" max="1" width="6.140625" style="2" customWidth="1"/>
    <col min="2" max="2" width="9.140625" style="2"/>
    <col min="3" max="3" width="60.42578125" style="2" customWidth="1"/>
    <col min="4" max="4" width="16.5703125" style="2" customWidth="1"/>
    <col min="5" max="5" width="9.5703125" style="2" customWidth="1"/>
    <col min="6" max="6" width="7.85546875" style="2" customWidth="1"/>
    <col min="7" max="7" width="23.85546875" style="2" customWidth="1"/>
    <col min="8" max="8" width="16.7109375" style="2" customWidth="1"/>
    <col min="9" max="9" width="16.7109375" style="2" hidden="1" customWidth="1"/>
    <col min="10" max="10" width="16.5703125" style="2" customWidth="1"/>
    <col min="11" max="11" width="17.85546875" style="2" customWidth="1"/>
    <col min="12" max="12" width="8.42578125" style="2" customWidth="1"/>
    <col min="13" max="13" width="19" style="2" customWidth="1"/>
    <col min="14" max="14" width="0.140625" style="2" customWidth="1"/>
    <col min="15" max="15" width="24.5703125" style="2" customWidth="1"/>
    <col min="16" max="16384" width="9.140625" style="2"/>
  </cols>
  <sheetData>
    <row r="1" spans="2:14" ht="12.75" customHeight="1" x14ac:dyDescent="0.2">
      <c r="C1" s="33" t="s">
        <v>19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2:14" ht="14.25" x14ac:dyDescent="0.2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2:14" x14ac:dyDescent="0.2">
      <c r="B3" s="1"/>
    </row>
    <row r="4" spans="2:14" ht="20.25" x14ac:dyDescent="0.2">
      <c r="B4" s="34" t="s">
        <v>68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6" spans="2:14" ht="15.75" x14ac:dyDescent="0.2">
      <c r="B6" s="35" t="s">
        <v>73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2:14" ht="25.5" customHeight="1" thickBot="1" x14ac:dyDescent="0.25">
      <c r="B7" s="31" t="s">
        <v>0</v>
      </c>
      <c r="C7" s="40" t="s">
        <v>1</v>
      </c>
      <c r="D7" s="40"/>
      <c r="E7" s="40"/>
      <c r="F7" s="40"/>
      <c r="G7" s="40" t="s">
        <v>2</v>
      </c>
      <c r="H7" s="40"/>
      <c r="I7" s="40"/>
      <c r="J7" s="40"/>
      <c r="K7" s="40"/>
      <c r="L7" s="40"/>
      <c r="M7" s="40"/>
    </row>
    <row r="8" spans="2:14" ht="9.75" customHeight="1" thickBot="1" x14ac:dyDescent="0.25">
      <c r="B8" s="31"/>
      <c r="C8" s="32" t="s">
        <v>78</v>
      </c>
      <c r="D8" s="32" t="s">
        <v>48</v>
      </c>
      <c r="E8" s="31" t="s">
        <v>3</v>
      </c>
      <c r="F8" s="41" t="s">
        <v>15</v>
      </c>
      <c r="G8" s="42" t="s">
        <v>34</v>
      </c>
      <c r="H8" s="31" t="s">
        <v>35</v>
      </c>
      <c r="I8" s="31" t="s">
        <v>4</v>
      </c>
      <c r="J8" s="31" t="s">
        <v>33</v>
      </c>
      <c r="K8" s="31" t="s">
        <v>12</v>
      </c>
      <c r="L8" s="31" t="s">
        <v>13</v>
      </c>
      <c r="M8" s="31" t="s">
        <v>14</v>
      </c>
    </row>
    <row r="9" spans="2:14" ht="41.25" customHeight="1" thickBot="1" x14ac:dyDescent="0.25">
      <c r="B9" s="31"/>
      <c r="C9" s="32"/>
      <c r="D9" s="32"/>
      <c r="E9" s="31"/>
      <c r="F9" s="31"/>
      <c r="G9" s="42"/>
      <c r="H9" s="31"/>
      <c r="I9" s="31"/>
      <c r="J9" s="31"/>
      <c r="K9" s="31"/>
      <c r="L9" s="31"/>
      <c r="M9" s="31"/>
    </row>
    <row r="10" spans="2:14" ht="39.75" customHeight="1" thickBot="1" x14ac:dyDescent="0.25">
      <c r="B10" s="31"/>
      <c r="C10" s="32"/>
      <c r="D10" s="32"/>
      <c r="E10" s="31"/>
      <c r="F10" s="31"/>
      <c r="G10" s="42"/>
      <c r="H10" s="31"/>
      <c r="I10" s="31"/>
      <c r="J10" s="31"/>
      <c r="K10" s="31"/>
      <c r="L10" s="31"/>
      <c r="M10" s="31"/>
    </row>
    <row r="11" spans="2:14" ht="17.25" customHeight="1" x14ac:dyDescent="0.2">
      <c r="B11" s="28" t="s">
        <v>5</v>
      </c>
      <c r="C11" s="28" t="s">
        <v>6</v>
      </c>
      <c r="D11" s="28" t="s">
        <v>7</v>
      </c>
      <c r="E11" s="28" t="s">
        <v>8</v>
      </c>
      <c r="F11" s="28" t="s">
        <v>9</v>
      </c>
      <c r="G11" s="28" t="s">
        <v>10</v>
      </c>
      <c r="H11" s="28" t="s">
        <v>11</v>
      </c>
      <c r="I11" s="28" t="s">
        <v>17</v>
      </c>
      <c r="J11" s="28" t="s">
        <v>17</v>
      </c>
      <c r="K11" s="28" t="s">
        <v>74</v>
      </c>
      <c r="L11" s="28">
        <v>10</v>
      </c>
      <c r="M11" s="28">
        <v>11</v>
      </c>
    </row>
    <row r="12" spans="2:14" ht="30" customHeight="1" x14ac:dyDescent="0.2">
      <c r="B12" s="8">
        <v>1</v>
      </c>
      <c r="C12" s="15" t="s">
        <v>64</v>
      </c>
      <c r="D12" s="18" t="s">
        <v>65</v>
      </c>
      <c r="E12" s="16" t="s">
        <v>32</v>
      </c>
      <c r="F12" s="17">
        <v>310</v>
      </c>
      <c r="G12" s="14"/>
      <c r="H12" s="14"/>
      <c r="I12" s="14"/>
      <c r="J12" s="12"/>
      <c r="K12" s="12"/>
      <c r="L12" s="13"/>
      <c r="M12" s="12"/>
    </row>
    <row r="13" spans="2:14" ht="30" customHeight="1" x14ac:dyDescent="0.2">
      <c r="B13" s="8">
        <v>2</v>
      </c>
      <c r="C13" s="15" t="s">
        <v>38</v>
      </c>
      <c r="D13" s="18" t="s">
        <v>62</v>
      </c>
      <c r="E13" s="16" t="s">
        <v>32</v>
      </c>
      <c r="F13" s="17">
        <v>19795</v>
      </c>
      <c r="G13" s="14"/>
      <c r="H13" s="14"/>
      <c r="I13" s="14"/>
      <c r="J13" s="12"/>
      <c r="K13" s="12"/>
      <c r="L13" s="13"/>
      <c r="M13" s="12"/>
    </row>
    <row r="14" spans="2:14" ht="30" customHeight="1" x14ac:dyDescent="0.25">
      <c r="B14" s="8">
        <v>3</v>
      </c>
      <c r="C14" s="19" t="s">
        <v>66</v>
      </c>
      <c r="D14" s="18" t="s">
        <v>67</v>
      </c>
      <c r="E14" s="16" t="s">
        <v>32</v>
      </c>
      <c r="F14" s="17">
        <v>120</v>
      </c>
      <c r="G14" s="14"/>
      <c r="H14" s="14"/>
      <c r="I14" s="14"/>
      <c r="J14" s="12"/>
      <c r="K14" s="12"/>
      <c r="L14" s="13"/>
      <c r="M14" s="12"/>
    </row>
    <row r="15" spans="2:14" ht="23.25" customHeight="1" x14ac:dyDescent="0.2">
      <c r="B15" s="39" t="s">
        <v>16</v>
      </c>
      <c r="C15" s="39"/>
      <c r="D15" s="39"/>
      <c r="E15" s="39"/>
      <c r="F15" s="39"/>
      <c r="G15" s="39"/>
      <c r="H15" s="39"/>
      <c r="I15" s="39"/>
      <c r="J15" s="39"/>
      <c r="K15" s="9"/>
      <c r="L15" s="10" t="s">
        <v>18</v>
      </c>
      <c r="M15" s="11">
        <f>SUM(M12:M14)</f>
        <v>0</v>
      </c>
    </row>
    <row r="17" spans="1:13" x14ac:dyDescent="0.2">
      <c r="B17" s="29" t="s">
        <v>69</v>
      </c>
      <c r="C17" s="29"/>
      <c r="D17" s="29"/>
      <c r="E17" s="29"/>
      <c r="F17" s="29"/>
      <c r="G17" s="29"/>
      <c r="H17" s="29"/>
    </row>
    <row r="18" spans="1:13" ht="38.25" customHeight="1" x14ac:dyDescent="0.2">
      <c r="C18" s="4"/>
      <c r="D18" s="4"/>
      <c r="E18" s="5"/>
      <c r="F18" s="5"/>
      <c r="J18" s="36"/>
      <c r="K18" s="38"/>
      <c r="L18" s="38"/>
      <c r="M18" s="38"/>
    </row>
    <row r="19" spans="1:13" ht="12.75" customHeight="1" x14ac:dyDescent="0.2">
      <c r="B19" s="36" t="s">
        <v>76</v>
      </c>
      <c r="C19" s="37"/>
      <c r="D19" s="37"/>
      <c r="E19" s="37"/>
      <c r="F19" s="37"/>
      <c r="J19" s="36"/>
      <c r="K19" s="38"/>
      <c r="L19" s="38"/>
      <c r="M19" s="38"/>
    </row>
    <row r="20" spans="1:13" ht="12.75" customHeight="1" x14ac:dyDescent="0.2">
      <c r="B20" s="37"/>
      <c r="C20" s="37"/>
      <c r="D20" s="37"/>
      <c r="E20" s="37"/>
      <c r="F20" s="37"/>
      <c r="J20" s="38"/>
      <c r="K20" s="38"/>
      <c r="L20" s="38"/>
      <c r="M20" s="38"/>
    </row>
    <row r="21" spans="1:13" ht="12.75" customHeight="1" x14ac:dyDescent="0.2">
      <c r="B21" s="37"/>
      <c r="C21" s="37"/>
      <c r="D21" s="37"/>
      <c r="E21" s="37"/>
      <c r="F21" s="37"/>
      <c r="J21" s="38"/>
      <c r="K21" s="38"/>
      <c r="L21" s="38"/>
      <c r="M21" s="38"/>
    </row>
    <row r="23" spans="1:13" x14ac:dyDescent="0.2">
      <c r="A23" s="21" t="s">
        <v>70</v>
      </c>
    </row>
    <row r="24" spans="1:13" x14ac:dyDescent="0.2">
      <c r="A24" s="30" t="s">
        <v>71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3" x14ac:dyDescent="0.2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3" x14ac:dyDescent="0.2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1:13" ht="47.25" customHeight="1" x14ac:dyDescent="0.2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</sheetData>
  <mergeCells count="24">
    <mergeCell ref="A24:M27"/>
    <mergeCell ref="H8:H10"/>
    <mergeCell ref="I8:I10"/>
    <mergeCell ref="J8:J10"/>
    <mergeCell ref="K8:K10"/>
    <mergeCell ref="L8:L10"/>
    <mergeCell ref="M8:M10"/>
    <mergeCell ref="B15:J15"/>
    <mergeCell ref="B17:H17"/>
    <mergeCell ref="J18:M18"/>
    <mergeCell ref="B19:F21"/>
    <mergeCell ref="J19:M21"/>
    <mergeCell ref="C1:N1"/>
    <mergeCell ref="B2:M2"/>
    <mergeCell ref="B4:M4"/>
    <mergeCell ref="B6:M6"/>
    <mergeCell ref="B7:B10"/>
    <mergeCell ref="C7:F7"/>
    <mergeCell ref="G7:M7"/>
    <mergeCell ref="C8:C10"/>
    <mergeCell ref="D8:D10"/>
    <mergeCell ref="E8:E10"/>
    <mergeCell ref="F8:F10"/>
    <mergeCell ref="G8:G10"/>
  </mergeCells>
  <pageMargins left="0.25" right="0.25" top="0.75" bottom="0.75" header="0.3" footer="0.3"/>
  <pageSetup paperSize="9" scale="66" fitToHeight="0" orientation="landscape" r:id="rId1"/>
  <headerFooter>
    <oddFooter>&amp;RStrona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zoomScaleNormal="100" workbookViewId="0">
      <selection activeCell="C8" sqref="C8:C10"/>
    </sheetView>
  </sheetViews>
  <sheetFormatPr defaultColWidth="9.140625" defaultRowHeight="12.75" x14ac:dyDescent="0.2"/>
  <cols>
    <col min="1" max="1" width="6.140625" style="2" customWidth="1"/>
    <col min="2" max="2" width="9.140625" style="2"/>
    <col min="3" max="3" width="60.42578125" style="2" customWidth="1"/>
    <col min="4" max="4" width="16.5703125" style="2" customWidth="1"/>
    <col min="5" max="5" width="9.5703125" style="2" customWidth="1"/>
    <col min="6" max="6" width="7.85546875" style="2" customWidth="1"/>
    <col min="7" max="7" width="23.85546875" style="2" customWidth="1"/>
    <col min="8" max="8" width="16.7109375" style="2" customWidth="1"/>
    <col min="9" max="9" width="16.7109375" style="2" hidden="1" customWidth="1"/>
    <col min="10" max="10" width="16.5703125" style="2" customWidth="1"/>
    <col min="11" max="11" width="17.85546875" style="2" customWidth="1"/>
    <col min="12" max="12" width="8.42578125" style="2" customWidth="1"/>
    <col min="13" max="13" width="19" style="2" customWidth="1"/>
    <col min="14" max="14" width="0.140625" style="2" customWidth="1"/>
    <col min="15" max="15" width="24.5703125" style="2" customWidth="1"/>
    <col min="16" max="16384" width="9.140625" style="2"/>
  </cols>
  <sheetData>
    <row r="1" spans="2:14" ht="12.75" customHeight="1" x14ac:dyDescent="0.2">
      <c r="C1" s="33" t="s">
        <v>19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2:14" ht="14.25" x14ac:dyDescent="0.2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2:14" x14ac:dyDescent="0.2">
      <c r="B3" s="1"/>
    </row>
    <row r="4" spans="2:14" ht="20.25" x14ac:dyDescent="0.2">
      <c r="B4" s="34" t="s">
        <v>68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6" spans="2:14" ht="15.75" x14ac:dyDescent="0.2">
      <c r="B6" s="35" t="s">
        <v>72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2:14" ht="25.5" customHeight="1" thickBot="1" x14ac:dyDescent="0.25">
      <c r="B7" s="31" t="s">
        <v>0</v>
      </c>
      <c r="C7" s="40" t="s">
        <v>1</v>
      </c>
      <c r="D7" s="40"/>
      <c r="E7" s="40"/>
      <c r="F7" s="40"/>
      <c r="G7" s="40" t="s">
        <v>2</v>
      </c>
      <c r="H7" s="40"/>
      <c r="I7" s="40"/>
      <c r="J7" s="40"/>
      <c r="K7" s="40"/>
      <c r="L7" s="40"/>
      <c r="M7" s="40"/>
    </row>
    <row r="8" spans="2:14" ht="9.75" customHeight="1" thickBot="1" x14ac:dyDescent="0.25">
      <c r="B8" s="31"/>
      <c r="C8" s="32" t="s">
        <v>78</v>
      </c>
      <c r="D8" s="32" t="s">
        <v>48</v>
      </c>
      <c r="E8" s="31" t="s">
        <v>3</v>
      </c>
      <c r="F8" s="41" t="s">
        <v>15</v>
      </c>
      <c r="G8" s="42" t="s">
        <v>34</v>
      </c>
      <c r="H8" s="31" t="s">
        <v>35</v>
      </c>
      <c r="I8" s="31" t="s">
        <v>4</v>
      </c>
      <c r="J8" s="31" t="s">
        <v>33</v>
      </c>
      <c r="K8" s="31" t="s">
        <v>12</v>
      </c>
      <c r="L8" s="31" t="s">
        <v>13</v>
      </c>
      <c r="M8" s="31" t="s">
        <v>14</v>
      </c>
    </row>
    <row r="9" spans="2:14" ht="41.25" customHeight="1" thickBot="1" x14ac:dyDescent="0.25">
      <c r="B9" s="31"/>
      <c r="C9" s="32"/>
      <c r="D9" s="32"/>
      <c r="E9" s="31"/>
      <c r="F9" s="31"/>
      <c r="G9" s="42"/>
      <c r="H9" s="31"/>
      <c r="I9" s="31"/>
      <c r="J9" s="31"/>
      <c r="K9" s="31"/>
      <c r="L9" s="31"/>
      <c r="M9" s="31"/>
    </row>
    <row r="10" spans="2:14" ht="39.75" customHeight="1" thickBot="1" x14ac:dyDescent="0.25">
      <c r="B10" s="31"/>
      <c r="C10" s="32"/>
      <c r="D10" s="32"/>
      <c r="E10" s="31"/>
      <c r="F10" s="31"/>
      <c r="G10" s="42"/>
      <c r="H10" s="31"/>
      <c r="I10" s="31"/>
      <c r="J10" s="31"/>
      <c r="K10" s="31"/>
      <c r="L10" s="31"/>
      <c r="M10" s="31"/>
    </row>
    <row r="11" spans="2:14" ht="17.25" customHeight="1" x14ac:dyDescent="0.2">
      <c r="B11" s="28" t="s">
        <v>5</v>
      </c>
      <c r="C11" s="28" t="s">
        <v>6</v>
      </c>
      <c r="D11" s="28" t="s">
        <v>7</v>
      </c>
      <c r="E11" s="28" t="s">
        <v>8</v>
      </c>
      <c r="F11" s="28" t="s">
        <v>9</v>
      </c>
      <c r="G11" s="28" t="s">
        <v>10</v>
      </c>
      <c r="H11" s="28" t="s">
        <v>11</v>
      </c>
      <c r="I11" s="28" t="s">
        <v>17</v>
      </c>
      <c r="J11" s="28" t="s">
        <v>17</v>
      </c>
      <c r="K11" s="28" t="s">
        <v>74</v>
      </c>
      <c r="L11" s="28">
        <v>10</v>
      </c>
      <c r="M11" s="28">
        <v>11</v>
      </c>
    </row>
    <row r="12" spans="2:14" ht="30" customHeight="1" x14ac:dyDescent="0.2">
      <c r="B12" s="8">
        <v>1</v>
      </c>
      <c r="C12" s="22" t="s">
        <v>44</v>
      </c>
      <c r="D12" s="23" t="s">
        <v>57</v>
      </c>
      <c r="E12" s="24" t="s">
        <v>32</v>
      </c>
      <c r="F12" s="25">
        <v>9380</v>
      </c>
      <c r="G12" s="14"/>
      <c r="H12" s="14"/>
      <c r="I12" s="14"/>
      <c r="J12" s="12"/>
      <c r="K12" s="12"/>
      <c r="L12" s="13"/>
      <c r="M12" s="12"/>
    </row>
    <row r="13" spans="2:14" ht="30" customHeight="1" x14ac:dyDescent="0.2">
      <c r="B13" s="8">
        <v>2</v>
      </c>
      <c r="C13" s="22" t="s">
        <v>45</v>
      </c>
      <c r="D13" s="23" t="s">
        <v>58</v>
      </c>
      <c r="E13" s="24" t="s">
        <v>32</v>
      </c>
      <c r="F13" s="25">
        <v>200</v>
      </c>
      <c r="G13" s="20"/>
      <c r="H13" s="14"/>
      <c r="I13" s="14"/>
      <c r="J13" s="12"/>
      <c r="K13" s="12"/>
      <c r="L13" s="13"/>
      <c r="M13" s="12"/>
    </row>
    <row r="14" spans="2:14" ht="30" customHeight="1" x14ac:dyDescent="0.2">
      <c r="B14" s="8">
        <v>3</v>
      </c>
      <c r="C14" s="22" t="s">
        <v>46</v>
      </c>
      <c r="D14" s="23" t="s">
        <v>61</v>
      </c>
      <c r="E14" s="24" t="s">
        <v>32</v>
      </c>
      <c r="F14" s="25">
        <v>790</v>
      </c>
      <c r="G14" s="20"/>
      <c r="H14" s="14"/>
      <c r="I14" s="14"/>
      <c r="J14" s="12"/>
      <c r="K14" s="12"/>
      <c r="L14" s="13"/>
      <c r="M14" s="12"/>
    </row>
    <row r="15" spans="2:14" ht="23.25" customHeight="1" x14ac:dyDescent="0.2">
      <c r="B15" s="39" t="s">
        <v>16</v>
      </c>
      <c r="C15" s="39"/>
      <c r="D15" s="39"/>
      <c r="E15" s="39"/>
      <c r="F15" s="39"/>
      <c r="G15" s="39"/>
      <c r="H15" s="39"/>
      <c r="I15" s="39"/>
      <c r="J15" s="39"/>
      <c r="K15" s="9"/>
      <c r="L15" s="10" t="s">
        <v>18</v>
      </c>
      <c r="M15" s="11">
        <f>SUM(M12:M14)</f>
        <v>0</v>
      </c>
    </row>
    <row r="17" spans="1:13" x14ac:dyDescent="0.2">
      <c r="B17" s="29" t="s">
        <v>69</v>
      </c>
      <c r="C17" s="29"/>
      <c r="D17" s="29"/>
      <c r="E17" s="29"/>
      <c r="F17" s="29"/>
      <c r="G17" s="29"/>
      <c r="H17" s="29"/>
    </row>
    <row r="18" spans="1:13" ht="38.25" customHeight="1" x14ac:dyDescent="0.2">
      <c r="C18" s="4"/>
      <c r="D18" s="4"/>
      <c r="E18" s="5"/>
      <c r="F18" s="5"/>
      <c r="J18" s="36"/>
      <c r="K18" s="38"/>
      <c r="L18" s="38"/>
      <c r="M18" s="38"/>
    </row>
    <row r="19" spans="1:13" ht="12.75" customHeight="1" x14ac:dyDescent="0.2">
      <c r="B19" s="36" t="s">
        <v>76</v>
      </c>
      <c r="C19" s="37"/>
      <c r="D19" s="37"/>
      <c r="E19" s="37"/>
      <c r="F19" s="37"/>
      <c r="J19" s="36"/>
      <c r="K19" s="38"/>
      <c r="L19" s="38"/>
      <c r="M19" s="38"/>
    </row>
    <row r="20" spans="1:13" ht="12.75" customHeight="1" x14ac:dyDescent="0.2">
      <c r="B20" s="37"/>
      <c r="C20" s="37"/>
      <c r="D20" s="37"/>
      <c r="E20" s="37"/>
      <c r="F20" s="37"/>
      <c r="J20" s="38"/>
      <c r="K20" s="38"/>
      <c r="L20" s="38"/>
      <c r="M20" s="38"/>
    </row>
    <row r="21" spans="1:13" ht="12.75" customHeight="1" x14ac:dyDescent="0.2">
      <c r="B21" s="37"/>
      <c r="C21" s="37"/>
      <c r="D21" s="37"/>
      <c r="E21" s="37"/>
      <c r="F21" s="37"/>
      <c r="J21" s="38"/>
      <c r="K21" s="38"/>
      <c r="L21" s="38"/>
      <c r="M21" s="38"/>
    </row>
    <row r="23" spans="1:13" x14ac:dyDescent="0.2">
      <c r="A23" s="21" t="s">
        <v>70</v>
      </c>
    </row>
    <row r="24" spans="1:13" x14ac:dyDescent="0.2">
      <c r="A24" s="30" t="s">
        <v>71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3" x14ac:dyDescent="0.2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3" x14ac:dyDescent="0.2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1:13" ht="47.25" customHeight="1" x14ac:dyDescent="0.2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</sheetData>
  <mergeCells count="24">
    <mergeCell ref="B19:F21"/>
    <mergeCell ref="J19:M21"/>
    <mergeCell ref="A24:M27"/>
    <mergeCell ref="K8:K10"/>
    <mergeCell ref="L8:L10"/>
    <mergeCell ref="M8:M10"/>
    <mergeCell ref="B17:H17"/>
    <mergeCell ref="J18:M18"/>
    <mergeCell ref="C1:N1"/>
    <mergeCell ref="B2:M2"/>
    <mergeCell ref="B4:M4"/>
    <mergeCell ref="B15:J15"/>
    <mergeCell ref="B6:M6"/>
    <mergeCell ref="B7:B10"/>
    <mergeCell ref="C7:F7"/>
    <mergeCell ref="G7:M7"/>
    <mergeCell ref="C8:C10"/>
    <mergeCell ref="D8:D10"/>
    <mergeCell ref="E8:E10"/>
    <mergeCell ref="F8:F10"/>
    <mergeCell ref="G8:G10"/>
    <mergeCell ref="H8:H10"/>
    <mergeCell ref="I8:I10"/>
    <mergeCell ref="J8:J10"/>
  </mergeCells>
  <pageMargins left="0.25" right="0.25" top="0.75" bottom="0.75" header="0.3" footer="0.3"/>
  <pageSetup paperSize="9" scale="66" fitToHeight="0" orientation="landscape" r:id="rId1"/>
  <headerFooter>
    <oddFooter>&amp;RStrona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C2" sqref="C2:C6"/>
    </sheetView>
  </sheetViews>
  <sheetFormatPr defaultRowHeight="15" x14ac:dyDescent="0.25"/>
  <cols>
    <col min="1" max="1" width="55.5703125" bestFit="1" customWidth="1"/>
    <col min="6" max="6" width="11.5703125" bestFit="1" customWidth="1"/>
    <col min="7" max="7" width="13.28515625" bestFit="1" customWidth="1"/>
    <col min="10" max="10" width="11.85546875" bestFit="1" customWidth="1"/>
  </cols>
  <sheetData>
    <row r="1" spans="1:10" x14ac:dyDescent="0.25">
      <c r="D1" t="s">
        <v>27</v>
      </c>
      <c r="E1" t="s">
        <v>29</v>
      </c>
      <c r="F1" t="s">
        <v>28</v>
      </c>
      <c r="G1" t="s">
        <v>30</v>
      </c>
      <c r="J1" t="s">
        <v>31</v>
      </c>
    </row>
    <row r="2" spans="1:10" x14ac:dyDescent="0.25">
      <c r="A2" t="s">
        <v>20</v>
      </c>
      <c r="B2" t="s">
        <v>25</v>
      </c>
      <c r="C2">
        <v>8000</v>
      </c>
      <c r="D2">
        <v>3.48</v>
      </c>
      <c r="F2">
        <v>1.79</v>
      </c>
      <c r="G2">
        <v>1.86</v>
      </c>
      <c r="I2">
        <f>SUM(D2+G2)/2</f>
        <v>2.67</v>
      </c>
      <c r="J2" s="6">
        <f>C2*I2</f>
        <v>21360</v>
      </c>
    </row>
    <row r="3" spans="1:10" x14ac:dyDescent="0.25">
      <c r="A3" t="s">
        <v>21</v>
      </c>
      <c r="B3" t="s">
        <v>26</v>
      </c>
      <c r="C3">
        <v>3000</v>
      </c>
      <c r="D3">
        <v>2.68</v>
      </c>
      <c r="F3">
        <v>1.79</v>
      </c>
      <c r="G3">
        <v>1.86</v>
      </c>
      <c r="I3">
        <f t="shared" ref="I3:I6" si="0">SUM(D3+G3)/2</f>
        <v>2.27</v>
      </c>
      <c r="J3" s="6">
        <f t="shared" ref="J3:J6" si="1">C3*I3</f>
        <v>6810</v>
      </c>
    </row>
    <row r="4" spans="1:10" x14ac:dyDescent="0.25">
      <c r="A4" t="s">
        <v>22</v>
      </c>
      <c r="B4" t="s">
        <v>25</v>
      </c>
      <c r="C4">
        <v>900</v>
      </c>
      <c r="D4">
        <v>26</v>
      </c>
      <c r="F4">
        <v>19.98</v>
      </c>
      <c r="G4">
        <v>20.76</v>
      </c>
      <c r="I4">
        <f t="shared" si="0"/>
        <v>23.380000000000003</v>
      </c>
      <c r="J4" s="6">
        <f t="shared" si="1"/>
        <v>21042.000000000004</v>
      </c>
    </row>
    <row r="5" spans="1:10" x14ac:dyDescent="0.25">
      <c r="A5" t="s">
        <v>23</v>
      </c>
      <c r="B5" t="s">
        <v>25</v>
      </c>
      <c r="C5">
        <v>200</v>
      </c>
      <c r="D5">
        <v>3.99</v>
      </c>
      <c r="F5">
        <v>2.71</v>
      </c>
      <c r="G5">
        <v>2.82</v>
      </c>
      <c r="I5">
        <f t="shared" si="0"/>
        <v>3.4050000000000002</v>
      </c>
      <c r="J5" s="6">
        <f t="shared" si="1"/>
        <v>681</v>
      </c>
    </row>
    <row r="6" spans="1:10" x14ac:dyDescent="0.25">
      <c r="A6" t="s">
        <v>24</v>
      </c>
      <c r="B6" t="s">
        <v>25</v>
      </c>
      <c r="C6">
        <v>400</v>
      </c>
      <c r="D6">
        <v>3.03</v>
      </c>
      <c r="F6">
        <v>2.46</v>
      </c>
      <c r="G6">
        <v>2.56</v>
      </c>
      <c r="I6">
        <f t="shared" si="0"/>
        <v>2.7949999999999999</v>
      </c>
      <c r="J6" s="6">
        <f t="shared" si="1"/>
        <v>1118</v>
      </c>
    </row>
    <row r="7" spans="1:10" x14ac:dyDescent="0.25">
      <c r="J7" s="6">
        <f>SUM(J2:J6)</f>
        <v>51011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A166465-61CE-40CA-AEEE-0C657240348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Część 1</vt:lpstr>
      <vt:lpstr>Część 2</vt:lpstr>
      <vt:lpstr>Część 3</vt:lpstr>
      <vt:lpstr>Arkusz1</vt:lpstr>
      <vt:lpstr>'Część 1'!Obszar_wydruku</vt:lpstr>
      <vt:lpstr>'Część 2'!Obszar_wydruku</vt:lpstr>
      <vt:lpstr>'Część 3'!Obszar_wydruku</vt:lpstr>
    </vt:vector>
  </TitlesOfParts>
  <Company>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Kapler Katarzyna</dc:creator>
  <cp:lastModifiedBy>Śliwa Paulina</cp:lastModifiedBy>
  <cp:lastPrinted>2024-01-23T11:13:46Z</cp:lastPrinted>
  <dcterms:created xsi:type="dcterms:W3CDTF">2019-10-16T06:48:42Z</dcterms:created>
  <dcterms:modified xsi:type="dcterms:W3CDTF">2025-05-21T07:40:38Z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2b9d091e-07bc-4045-833c-b8e148297834</vt:lpwstr>
  </property>
  <property fmtid="{D5CDD505-2E9C-101B-9397-08002B2CF9AE}" pid="3" name="bjSaver">
    <vt:lpwstr>fjRkzR6mXxLcfoLUbuEProG3QUSVqDef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  <property fmtid="{D5CDD505-2E9C-101B-9397-08002B2CF9AE}" pid="8" name="s5636:Creator type=author">
    <vt:lpwstr>Kapler Katarzyna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10.11.198.57</vt:lpwstr>
  </property>
</Properties>
</file>