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na7344\Desktop\Postępowania 2025 Monika\Zp9\do publikacji\"/>
    </mc:Choice>
  </mc:AlternateContent>
  <xr:revisionPtr revIDLastSave="0" documentId="13_ncr:1_{0B89E5E5-2EE4-41DB-8B69-EF6B9984CD18}" xr6:coauthVersionLast="36" xr6:coauthVersionMax="36" xr10:uidLastSave="{00000000-0000-0000-0000-000000000000}"/>
  <bookViews>
    <workbookView xWindow="0" yWindow="0" windowWidth="28800" windowHeight="13305" xr2:uid="{D620BB3D-6164-4B86-9C2B-64B1AEE9A541}"/>
  </bookViews>
  <sheets>
    <sheet name="CZĘŚĆ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  <c r="M19" i="1"/>
  <c r="I19" i="1"/>
  <c r="H19" i="1"/>
  <c r="H4" i="1" l="1"/>
  <c r="I4" i="1" s="1"/>
  <c r="K4" i="1"/>
  <c r="M4" i="1" s="1"/>
  <c r="N4" i="1" s="1"/>
  <c r="H5" i="1"/>
  <c r="I5" i="1"/>
  <c r="K5" i="1"/>
  <c r="M5" i="1" s="1"/>
  <c r="H6" i="1"/>
  <c r="I6" i="1"/>
  <c r="K6" i="1"/>
  <c r="M6" i="1"/>
  <c r="N6" i="1"/>
  <c r="H7" i="1"/>
  <c r="I7" i="1"/>
  <c r="K7" i="1"/>
  <c r="M7" i="1"/>
  <c r="N7" i="1"/>
  <c r="H8" i="1"/>
  <c r="I8" i="1" s="1"/>
  <c r="K8" i="1"/>
  <c r="M8" i="1"/>
  <c r="N8" i="1" s="1"/>
  <c r="H9" i="1"/>
  <c r="I9" i="1"/>
  <c r="K9" i="1"/>
  <c r="M9" i="1" s="1"/>
  <c r="N9" i="1" s="1"/>
  <c r="H10" i="1"/>
  <c r="I10" i="1"/>
  <c r="K10" i="1"/>
  <c r="M10" i="1"/>
  <c r="N10" i="1"/>
  <c r="H11" i="1"/>
  <c r="I11" i="1"/>
  <c r="K11" i="1"/>
  <c r="M11" i="1"/>
  <c r="N11" i="1"/>
  <c r="H12" i="1"/>
  <c r="I12" i="1" s="1"/>
  <c r="K12" i="1"/>
  <c r="M12" i="1"/>
  <c r="N12" i="1"/>
  <c r="H13" i="1"/>
  <c r="I13" i="1"/>
  <c r="K13" i="1"/>
  <c r="M13" i="1" s="1"/>
  <c r="N13" i="1" s="1"/>
  <c r="H14" i="1"/>
  <c r="I14" i="1"/>
  <c r="K14" i="1"/>
  <c r="M14" i="1"/>
  <c r="N14" i="1"/>
  <c r="H15" i="1"/>
  <c r="I15" i="1"/>
  <c r="K15" i="1"/>
  <c r="M15" i="1"/>
  <c r="N15" i="1"/>
  <c r="H16" i="1"/>
  <c r="I16" i="1" s="1"/>
  <c r="K16" i="1"/>
  <c r="M16" i="1"/>
  <c r="N16" i="1"/>
  <c r="H17" i="1"/>
  <c r="I17" i="1"/>
  <c r="K17" i="1"/>
  <c r="M17" i="1" s="1"/>
  <c r="N17" i="1" s="1"/>
  <c r="H18" i="1"/>
  <c r="I18" i="1"/>
  <c r="K18" i="1"/>
  <c r="M18" i="1"/>
  <c r="N18" i="1"/>
  <c r="N5" i="1" l="1"/>
</calcChain>
</file>

<file path=xl/sharedStrings.xml><?xml version="1.0" encoding="utf-8"?>
<sst xmlns="http://schemas.openxmlformats.org/spreadsheetml/2006/main" count="75" uniqueCount="50">
  <si>
    <t xml:space="preserve">RAZEM  </t>
  </si>
  <si>
    <t>X</t>
  </si>
  <si>
    <t>szt</t>
  </si>
  <si>
    <t>Rama OWZ- B1 plakatowa, zatrzaskowa. Rama  wykonana z profilu aluminium anodowanego 25 mm. Kolor ramki srebrny. Folia antyrefleksyjna. Narożniki proste.</t>
  </si>
  <si>
    <t>15.</t>
  </si>
  <si>
    <t>szt.</t>
  </si>
  <si>
    <t>Teleskopowy stojak reklamowy ( wykonany ze stali nierdzewnj) z okrągłą podstawą ,  kolor srebrny.Regulowana pod dowolnym kątem ramka zatrzaskowa typ OWZ na format arkusza A4, z bezbarwną folią antyrefleksyjną. Wysokość stojaka regulowanaw akresie od 80-90 cm do 130-135 cm.</t>
  </si>
  <si>
    <t>14.</t>
  </si>
  <si>
    <t>Saszetka plombowana na klucze, wykonana z trwałej tkaniny wielowarstwowej  wyposażona w przeźroczyste okienko do umieszczania informacji o osobie odpowiedzialnej, przystosowana do plombowania za pomocą referentki. Wymiar: 160x160 mm.</t>
  </si>
  <si>
    <t>13.</t>
  </si>
  <si>
    <t xml:space="preserve">Plener roczny o wymiarach 120x200 cm.
Tablica magnetyczna do planowanie rocznego tzw. planer.
Powierzchnia tablicy wykonana z wytrzymałej lakierowanej blachy magnetycznej odpornej na zarysowania, rama aluminiowa anodowana. Nadruk na planerze w formie siatki odpornej na ścieranie, posiadający w górnej części zorientowane poziomo opisy poszczególnych miesięcy,  w pionie po lewej lub w każdym miesiącu cyfry oznaczające poszczególne dni.
W ukompletowaniu  zestaw mocujący oraz  półka na markery.
</t>
  </si>
  <si>
    <t>12.</t>
  </si>
  <si>
    <t>Neseser/ kufer z rączką ze skóry ekologicznej - kolor czarny . Wyposażony w jedną obszerną komorę z przegródkami z możliwością samodzielnej organizacji miejsca .Usztywniona konsrukcja ,dzieki czemu kufer nie odkształca się .Dno zabezpieczone przed uszkodzeniami . Szyfrowane zamki. Wymiar : 44-46x31-33x19-21 cm.</t>
  </si>
  <si>
    <t>11.</t>
  </si>
  <si>
    <t>Zszywacz tapicersk (profesjonalny) -  do częstego użytku. Mocny metalowy korpus, możliwość regulacji siły wbijania. Na  zszywki: 6,8,10,12,14.</t>
  </si>
  <si>
    <t>10.</t>
  </si>
  <si>
    <t xml:space="preserve">Wycinarka do zdjęć dowodowych, legitymacyjnych, paszportowych i praw jazdy. Wykonana z metalu. Rozmiar wyciętego zdjęcia 35x45 mm, prostokątny bez zaokrąglonych rogów. Rączka pokryta tworzywem antypoślizgowym . </t>
  </si>
  <si>
    <t>9.</t>
  </si>
  <si>
    <t>Tablica magnetyczna -suchościeralna w ramie aluminiowej. Tło tablicy: jednolite, białe. Możliwośc zawieszania tablicy w pionie lub w poziomie.W komplecie półka na markery i elementy mocujące. Wymiar: 100x200 cm.</t>
  </si>
  <si>
    <t>8.</t>
  </si>
  <si>
    <t>Tablica magnetyczna -suchościeralna w ramie aluminiowej. Tło tablicy: jednolite, białe. Możliwośc zawieszania tablicy w pionie lub w poziomie.W komplecie półka na markery i elementy mocujące. Wymiar: 120 x 90 cm.</t>
  </si>
  <si>
    <t>7.</t>
  </si>
  <si>
    <t>Tablica magnetyczna -suchościeralna w ramie aluminiowej. Tło tablicy: jednolite, białe. Możliwośc zawieszania tablicy w pionie lub w poziomie.W komplecie półka na markery i elementy mocujące. Wymiar: 100x150 cm.</t>
  </si>
  <si>
    <t>6.</t>
  </si>
  <si>
    <t>Tablica magnetyczna -suchościeralna - typ flipchart. Trójnożny stojak o regulowanej wysokości.Maksymalna wysokość: nie mniej niż 180cm. Uchwyt do zawieszania bloku. Wymiary powierzchni użytkowej min. 65x100mm. Tło tablicy: jednolite, białe.Tył tablicy wzmocniono blachą ocynkowaną.</t>
  </si>
  <si>
    <t>5.</t>
  </si>
  <si>
    <t>Laminator A3.
Wysoko wydajny oraz szybko nagrzewający się laminator biurowy.  Praca w technologii ogrzewanych wałków. szerokość laminacji: A3 (330 mm)
czas nagrzewania: 2 - 3 min., max grubość folii do 250 mic.,max grubość laminacji: 1 mm, temperatura: 0 - 150⁰C, 4 amortyzowane gorące wałki. Solidna konstrukcja - laminacja na zimno i na gorąco. Laminuje kolorowe zdjęcia, pozwala wykorzystać kalkę barwiącą do nabłyszczania kserokopii i wydruków laserowych.</t>
  </si>
  <si>
    <t>4.</t>
  </si>
  <si>
    <t xml:space="preserve">Gilotyna biurowa A3.Automatyczny docisk papieru zapobiegający przesuwaniu sę papieru podczas cięcia. Do cięcia papieru i folii. Tnie do 15 arkuszy jednorazowo, metalowy blat z podziałką formatów, </t>
  </si>
  <si>
    <t>3.</t>
  </si>
  <si>
    <t>Gilotyna  biurowa z ręcznym systemem docisku papieru, wyposażona w  osłonę zapewniającą bezpieczeństwo pracy oraz egonomiczny uchwyt przeciwpoślizgowy. Format gilotyny A4, długość cięcia 360mm, ilość ciętych kartek 25-30. Konstrukcja: metalowa.</t>
  </si>
  <si>
    <t>2.</t>
  </si>
  <si>
    <t xml:space="preserve">Bindownica  do grzbietów plastikowych (profesjonalna). Parametry i wymagania:
- wzmocniony mechanizm bindujący, - wygodna  dźwignia do dziurkowania (oburącz), - osobna dźwignia do otwierania grzbietów umożliwiająca jednoczesne dziurkowanie i zakładanie na grzbiet już przedziurkowanych kartek, - regulator szerokości marginesu dziurkowania (3-6 mm), wskaźnik doboru grzbietu do ilości dziurkowanych kartek, system wyłączania noży dziurkujących ( min. 21), - jednorazowe dziurkowanie do 26 arkuszy papieru,-  oprawa dokumentów o objętości do 510 kartek formatu A4,
- pojemnik na ścinki. </t>
  </si>
  <si>
    <t>1.</t>
  </si>
  <si>
    <t>WARTOŚĆ BRUTTO</t>
  </si>
  <si>
    <t>WARTOŚĆ NETTO</t>
  </si>
  <si>
    <t>STAWKA PODATKU VAT</t>
  </si>
  <si>
    <t>CENA JEDN. NETTO</t>
  </si>
  <si>
    <t xml:space="preserve">ILOŚĆ </t>
  </si>
  <si>
    <t>STAWKA PODATKU VAT (5%, 8%, 23%)</t>
  </si>
  <si>
    <t>Proponowany: Nazwa / Model / typ</t>
  </si>
  <si>
    <t>JM</t>
  </si>
  <si>
    <t>NAZWA ASORTYMENTU</t>
  </si>
  <si>
    <t>LP.</t>
  </si>
  <si>
    <t>Zamówienie opcjonalne</t>
  </si>
  <si>
    <t>Zamówienie podstawowe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</si>
  <si>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</si>
  <si>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RAZEM  </t>
  </si>
  <si>
    <t>Dokument należy podpisać kwalifikowanym podpisem elektronicznym lub elektronicznym podpisem zaufanym lub elektronicznym podpisem osobistym przez osobę lub osoby umocowane do złożenia podpisu w imieniu Wykonawcy</t>
  </si>
  <si>
    <t>FORMULARZ SZCZEGÓŁOWEJ WYCENY
 Niniejszy Formularz szczegółowej wyceny zawiera wprowadzone formuły. Wykonawca zobowiązany jest do uzupełnienia "Ceny jednostkowej netto " oraz "stawki podatku VAT"
Wprowadzenie przez Zamawiającego formuł nie zwalnia Wykonawcy z obowiązku sprawdzenia prawidłowości dokonanych wyliczeń po wprowadzeniu odpowiednich wartości.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</si>
</sst>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Czcionka tekstu podstawowego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44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0" xfId="0" applyNumberFormat="1"/>
    <xf numFmtId="2" fontId="0" fillId="0" borderId="0" xfId="0" applyNumberForma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" fontId="6" fillId="3" borderId="11" xfId="0" applyNumberFormat="1" applyFont="1" applyFill="1" applyBorder="1" applyAlignment="1" applyProtection="1">
      <alignment horizontal="center" vertical="center"/>
      <protection locked="0"/>
    </xf>
    <xf numFmtId="2" fontId="0" fillId="0" borderId="9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1" fontId="6" fillId="0" borderId="15" xfId="0" applyNumberFormat="1" applyFont="1" applyBorder="1" applyAlignment="1" applyProtection="1">
      <alignment horizontal="center" vertical="center"/>
      <protection locked="0"/>
    </xf>
    <xf numFmtId="2" fontId="0" fillId="0" borderId="13" xfId="0" applyNumberFormat="1" applyBorder="1" applyAlignment="1">
      <alignment horizontal="center" vertical="center"/>
    </xf>
    <xf numFmtId="0" fontId="6" fillId="0" borderId="14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left" vertical="center" wrapText="1"/>
    </xf>
    <xf numFmtId="0" fontId="8" fillId="0" borderId="16" xfId="0" applyFont="1" applyFill="1" applyBorder="1" applyAlignment="1" applyProtection="1">
      <alignment horizontal="center" vertical="center"/>
    </xf>
    <xf numFmtId="1" fontId="6" fillId="3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14" xfId="0" applyNumberFormat="1" applyFont="1" applyBorder="1" applyAlignment="1" applyProtection="1">
      <alignment horizontal="center" vertical="center"/>
      <protection locked="0"/>
    </xf>
    <xf numFmtId="0" fontId="4" fillId="2" borderId="14" xfId="0" applyNumberFormat="1" applyFont="1" applyFill="1" applyBorder="1" applyAlignment="1" applyProtection="1">
      <alignment horizontal="center" vertical="center"/>
      <protection locked="0"/>
    </xf>
    <xf numFmtId="0" fontId="6" fillId="2" borderId="14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44" fontId="9" fillId="4" borderId="17" xfId="0" applyNumberFormat="1" applyFont="1" applyFill="1" applyBorder="1" applyAlignment="1" applyProtection="1">
      <alignment horizontal="center" vertical="center" wrapText="1"/>
      <protection locked="0"/>
    </xf>
    <xf numFmtId="2" fontId="9" fillId="4" borderId="1" xfId="0" applyNumberFormat="1" applyFont="1" applyFill="1" applyBorder="1" applyAlignment="1" applyProtection="1">
      <alignment horizontal="center" vertical="center" wrapText="1"/>
      <protection locked="0"/>
    </xf>
    <xf numFmtId="10" fontId="9" fillId="4" borderId="18" xfId="0" applyNumberFormat="1" applyFont="1" applyFill="1" applyBorder="1" applyAlignment="1" applyProtection="1">
      <alignment horizontal="center" vertical="center" wrapText="1"/>
      <protection locked="0"/>
    </xf>
    <xf numFmtId="44" fontId="9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19" xfId="0" applyNumberFormat="1" applyFont="1" applyFill="1" applyBorder="1" applyAlignment="1" applyProtection="1">
      <alignment horizontal="center" vertical="center" textRotation="90" wrapText="1"/>
      <protection locked="0"/>
    </xf>
    <xf numFmtId="0" fontId="9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8" fillId="0" borderId="26" xfId="0" applyFont="1" applyFill="1" applyBorder="1" applyAlignment="1" applyProtection="1">
      <alignment horizontal="center" vertical="center"/>
    </xf>
    <xf numFmtId="0" fontId="7" fillId="2" borderId="27" xfId="0" applyFont="1" applyFill="1" applyBorder="1" applyAlignment="1" applyProtection="1">
      <alignment horizontal="left" vertical="center" wrapText="1"/>
    </xf>
    <xf numFmtId="0" fontId="5" fillId="0" borderId="28" xfId="0" applyFont="1" applyFill="1" applyBorder="1" applyAlignment="1" applyProtection="1">
      <alignment horizontal="center" vertical="center"/>
    </xf>
    <xf numFmtId="0" fontId="6" fillId="0" borderId="27" xfId="0" applyNumberFormat="1" applyFont="1" applyBorder="1" applyAlignment="1" applyProtection="1">
      <alignment horizontal="center" vertical="center"/>
      <protection locked="0"/>
    </xf>
    <xf numFmtId="2" fontId="0" fillId="0" borderId="27" xfId="0" applyNumberFormat="1" applyBorder="1" applyAlignment="1">
      <alignment horizontal="center" vertical="center"/>
    </xf>
    <xf numFmtId="10" fontId="0" fillId="0" borderId="28" xfId="0" applyNumberFormat="1" applyBorder="1" applyAlignment="1">
      <alignment horizontal="center" vertical="center"/>
    </xf>
    <xf numFmtId="0" fontId="0" fillId="0" borderId="29" xfId="0" applyBorder="1" applyAlignment="1"/>
    <xf numFmtId="0" fontId="2" fillId="0" borderId="0" xfId="0" applyFont="1" applyAlignment="1"/>
    <xf numFmtId="0" fontId="10" fillId="0" borderId="0" xfId="0" applyFont="1" applyAlignment="1">
      <alignment horizontal="center"/>
    </xf>
    <xf numFmtId="0" fontId="12" fillId="5" borderId="24" xfId="0" applyFont="1" applyFill="1" applyBorder="1" applyAlignment="1" applyProtection="1">
      <alignment horizontal="center" vertical="center"/>
    </xf>
    <xf numFmtId="0" fontId="12" fillId="5" borderId="23" xfId="0" applyFont="1" applyFill="1" applyBorder="1" applyAlignment="1" applyProtection="1">
      <alignment horizontal="center" vertical="center"/>
    </xf>
    <xf numFmtId="0" fontId="12" fillId="5" borderId="22" xfId="0" applyFont="1" applyFill="1" applyBorder="1" applyAlignment="1" applyProtection="1">
      <alignment horizontal="center" vertical="center"/>
    </xf>
    <xf numFmtId="0" fontId="11" fillId="5" borderId="24" xfId="0" applyFont="1" applyFill="1" applyBorder="1" applyAlignment="1" applyProtection="1">
      <alignment horizontal="center" vertical="center"/>
    </xf>
    <xf numFmtId="0" fontId="11" fillId="5" borderId="23" xfId="0" applyFont="1" applyFill="1" applyBorder="1" applyAlignment="1" applyProtection="1">
      <alignment horizontal="center" vertical="center"/>
    </xf>
    <xf numFmtId="0" fontId="11" fillId="5" borderId="25" xfId="0" applyFont="1" applyFill="1" applyBorder="1" applyAlignment="1" applyProtection="1">
      <alignment horizontal="center" vertical="center"/>
    </xf>
    <xf numFmtId="2" fontId="6" fillId="0" borderId="5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2" fontId="6" fillId="0" borderId="3" xfId="0" applyNumberFormat="1" applyFont="1" applyBorder="1" applyAlignment="1">
      <alignment horizontal="right" vertical="center"/>
    </xf>
    <xf numFmtId="2" fontId="6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27" xfId="0" applyNumberFormat="1" applyFont="1" applyBorder="1" applyAlignment="1" applyProtection="1">
      <alignment horizontal="center" vertical="center"/>
      <protection locked="0"/>
    </xf>
    <xf numFmtId="0" fontId="13" fillId="0" borderId="14" xfId="0" applyNumberFormat="1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E5D52-D8A4-484E-AC0F-1F8649689CFC}">
  <sheetPr>
    <tabColor rgb="FF92D050"/>
    <pageSetUpPr fitToPage="1"/>
  </sheetPr>
  <dimension ref="A1:N21"/>
  <sheetViews>
    <sheetView tabSelected="1" topLeftCell="A4" zoomScaleNormal="100" zoomScaleSheetLayoutView="100" workbookViewId="0">
      <selection activeCell="E8" sqref="E8"/>
    </sheetView>
  </sheetViews>
  <sheetFormatPr defaultRowHeight="15"/>
  <cols>
    <col min="1" max="1" width="5.28515625" customWidth="1"/>
    <col min="2" max="2" width="79" customWidth="1"/>
    <col min="3" max="3" width="7.5703125" customWidth="1"/>
    <col min="4" max="4" width="7.7109375" style="3" customWidth="1"/>
    <col min="5" max="5" width="11" style="3" customWidth="1"/>
    <col min="6" max="6" width="13.28515625" style="1" customWidth="1"/>
    <col min="7" max="8" width="13.28515625" style="2" customWidth="1"/>
    <col min="9" max="9" width="13.7109375" style="4" customWidth="1"/>
    <col min="10" max="10" width="7.7109375" style="3" customWidth="1"/>
    <col min="11" max="11" width="13.7109375" style="1" customWidth="1"/>
    <col min="12" max="13" width="11.7109375" style="2" customWidth="1"/>
    <col min="14" max="14" width="15.85546875" style="1" customWidth="1"/>
  </cols>
  <sheetData>
    <row r="1" spans="1:14" ht="68.25" customHeight="1" thickBot="1">
      <c r="A1" s="59" t="s">
        <v>49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4" ht="29.25" customHeight="1" thickBot="1">
      <c r="A2" s="39" t="s">
        <v>46</v>
      </c>
      <c r="B2" s="39"/>
      <c r="C2" s="39"/>
      <c r="D2" s="52" t="s">
        <v>45</v>
      </c>
      <c r="E2" s="53"/>
      <c r="F2" s="53"/>
      <c r="G2" s="53"/>
      <c r="H2" s="53"/>
      <c r="I2" s="54"/>
      <c r="J2" s="49" t="s">
        <v>44</v>
      </c>
      <c r="K2" s="50"/>
      <c r="L2" s="50"/>
      <c r="M2" s="50"/>
      <c r="N2" s="51"/>
    </row>
    <row r="3" spans="1:14" ht="80.25" customHeight="1">
      <c r="A3" s="38" t="s">
        <v>43</v>
      </c>
      <c r="B3" s="37" t="s">
        <v>42</v>
      </c>
      <c r="C3" s="36" t="s">
        <v>41</v>
      </c>
      <c r="D3" s="35" t="s">
        <v>38</v>
      </c>
      <c r="E3" s="34" t="s">
        <v>40</v>
      </c>
      <c r="F3" s="32" t="s">
        <v>37</v>
      </c>
      <c r="G3" s="31" t="s">
        <v>39</v>
      </c>
      <c r="H3" s="30" t="s">
        <v>35</v>
      </c>
      <c r="I3" s="30" t="s">
        <v>34</v>
      </c>
      <c r="J3" s="33" t="s">
        <v>38</v>
      </c>
      <c r="K3" s="32" t="s">
        <v>37</v>
      </c>
      <c r="L3" s="31" t="s">
        <v>36</v>
      </c>
      <c r="M3" s="30" t="s">
        <v>35</v>
      </c>
      <c r="N3" s="29" t="s">
        <v>34</v>
      </c>
    </row>
    <row r="4" spans="1:14" ht="165.75" customHeight="1">
      <c r="A4" s="23" t="s">
        <v>33</v>
      </c>
      <c r="B4" s="22" t="s">
        <v>32</v>
      </c>
      <c r="C4" s="28" t="s">
        <v>2</v>
      </c>
      <c r="D4" s="27">
        <v>6</v>
      </c>
      <c r="E4" s="26"/>
      <c r="F4" s="17"/>
      <c r="G4" s="16"/>
      <c r="H4" s="19">
        <f t="shared" ref="H4:H18" si="0">D4*F4</f>
        <v>0</v>
      </c>
      <c r="I4" s="15">
        <f t="shared" ref="I4:I18" si="1">H4*(1+G4)</f>
        <v>0</v>
      </c>
      <c r="J4" s="18">
        <v>3</v>
      </c>
      <c r="K4" s="17">
        <f t="shared" ref="K4:K18" si="2">F4</f>
        <v>0</v>
      </c>
      <c r="L4" s="16"/>
      <c r="M4" s="15">
        <f t="shared" ref="M4:M18" si="3">J4*K4</f>
        <v>0</v>
      </c>
      <c r="N4" s="9">
        <f t="shared" ref="N4:N18" si="4">M4*(1+L4)</f>
        <v>0</v>
      </c>
    </row>
    <row r="5" spans="1:14" ht="79.5" customHeight="1">
      <c r="A5" s="23" t="s">
        <v>31</v>
      </c>
      <c r="B5" s="22" t="s">
        <v>30</v>
      </c>
      <c r="C5" s="21" t="s">
        <v>2</v>
      </c>
      <c r="D5" s="20">
        <v>2</v>
      </c>
      <c r="E5" s="25"/>
      <c r="F5" s="17"/>
      <c r="G5" s="16"/>
      <c r="H5" s="19">
        <f t="shared" si="0"/>
        <v>0</v>
      </c>
      <c r="I5" s="15">
        <f t="shared" si="1"/>
        <v>0</v>
      </c>
      <c r="J5" s="18">
        <v>3</v>
      </c>
      <c r="K5" s="17">
        <f t="shared" si="2"/>
        <v>0</v>
      </c>
      <c r="L5" s="16"/>
      <c r="M5" s="15">
        <f t="shared" si="3"/>
        <v>0</v>
      </c>
      <c r="N5" s="9">
        <f t="shared" si="4"/>
        <v>0</v>
      </c>
    </row>
    <row r="6" spans="1:14" ht="62.25" customHeight="1">
      <c r="A6" s="23" t="s">
        <v>29</v>
      </c>
      <c r="B6" s="22" t="s">
        <v>28</v>
      </c>
      <c r="C6" s="21" t="s">
        <v>2</v>
      </c>
      <c r="D6" s="20">
        <v>3</v>
      </c>
      <c r="E6" s="25"/>
      <c r="F6" s="17"/>
      <c r="G6" s="16"/>
      <c r="H6" s="19">
        <f t="shared" si="0"/>
        <v>0</v>
      </c>
      <c r="I6" s="15">
        <f t="shared" si="1"/>
        <v>0</v>
      </c>
      <c r="J6" s="18">
        <v>0</v>
      </c>
      <c r="K6" s="17">
        <f t="shared" si="2"/>
        <v>0</v>
      </c>
      <c r="L6" s="16"/>
      <c r="M6" s="15">
        <f t="shared" si="3"/>
        <v>0</v>
      </c>
      <c r="N6" s="9">
        <f t="shared" si="4"/>
        <v>0</v>
      </c>
    </row>
    <row r="7" spans="1:14" ht="126" customHeight="1">
      <c r="A7" s="23" t="s">
        <v>27</v>
      </c>
      <c r="B7" s="22" t="s">
        <v>26</v>
      </c>
      <c r="C7" s="21" t="s">
        <v>5</v>
      </c>
      <c r="D7" s="20">
        <v>4</v>
      </c>
      <c r="E7" s="25"/>
      <c r="F7" s="17"/>
      <c r="G7" s="16"/>
      <c r="H7" s="19">
        <f t="shared" si="0"/>
        <v>0</v>
      </c>
      <c r="I7" s="15">
        <f t="shared" si="1"/>
        <v>0</v>
      </c>
      <c r="J7" s="18">
        <v>3</v>
      </c>
      <c r="K7" s="17">
        <f t="shared" si="2"/>
        <v>0</v>
      </c>
      <c r="L7" s="16"/>
      <c r="M7" s="15">
        <f t="shared" si="3"/>
        <v>0</v>
      </c>
      <c r="N7" s="9">
        <f t="shared" si="4"/>
        <v>0</v>
      </c>
    </row>
    <row r="8" spans="1:14" ht="84" customHeight="1">
      <c r="A8" s="23" t="s">
        <v>25</v>
      </c>
      <c r="B8" s="22" t="s">
        <v>24</v>
      </c>
      <c r="C8" s="21" t="s">
        <v>2</v>
      </c>
      <c r="D8" s="20">
        <v>2</v>
      </c>
      <c r="E8" s="61" t="s">
        <v>1</v>
      </c>
      <c r="F8" s="17"/>
      <c r="G8" s="16"/>
      <c r="H8" s="19">
        <f t="shared" si="0"/>
        <v>0</v>
      </c>
      <c r="I8" s="15">
        <f t="shared" si="1"/>
        <v>0</v>
      </c>
      <c r="J8" s="18">
        <v>0</v>
      </c>
      <c r="K8" s="17">
        <f t="shared" si="2"/>
        <v>0</v>
      </c>
      <c r="L8" s="16"/>
      <c r="M8" s="15">
        <f t="shared" si="3"/>
        <v>0</v>
      </c>
      <c r="N8" s="9">
        <f t="shared" si="4"/>
        <v>0</v>
      </c>
    </row>
    <row r="9" spans="1:14" ht="69" customHeight="1">
      <c r="A9" s="23" t="s">
        <v>23</v>
      </c>
      <c r="B9" s="22" t="s">
        <v>22</v>
      </c>
      <c r="C9" s="21" t="s">
        <v>2</v>
      </c>
      <c r="D9" s="20">
        <v>17</v>
      </c>
      <c r="E9" s="61" t="s">
        <v>1</v>
      </c>
      <c r="F9" s="17"/>
      <c r="G9" s="16"/>
      <c r="H9" s="19">
        <f t="shared" si="0"/>
        <v>0</v>
      </c>
      <c r="I9" s="15">
        <f t="shared" si="1"/>
        <v>0</v>
      </c>
      <c r="J9" s="18">
        <v>2</v>
      </c>
      <c r="K9" s="17">
        <f t="shared" si="2"/>
        <v>0</v>
      </c>
      <c r="L9" s="16"/>
      <c r="M9" s="15">
        <f t="shared" si="3"/>
        <v>0</v>
      </c>
      <c r="N9" s="9">
        <f t="shared" si="4"/>
        <v>0</v>
      </c>
    </row>
    <row r="10" spans="1:14" ht="54" customHeight="1">
      <c r="A10" s="23" t="s">
        <v>21</v>
      </c>
      <c r="B10" s="22" t="s">
        <v>20</v>
      </c>
      <c r="C10" s="21" t="s">
        <v>2</v>
      </c>
      <c r="D10" s="20">
        <v>32</v>
      </c>
      <c r="E10" s="61" t="s">
        <v>1</v>
      </c>
      <c r="F10" s="17"/>
      <c r="G10" s="16"/>
      <c r="H10" s="19">
        <f t="shared" si="0"/>
        <v>0</v>
      </c>
      <c r="I10" s="15">
        <f t="shared" si="1"/>
        <v>0</v>
      </c>
      <c r="J10" s="18">
        <v>12</v>
      </c>
      <c r="K10" s="17">
        <f t="shared" si="2"/>
        <v>0</v>
      </c>
      <c r="L10" s="16"/>
      <c r="M10" s="15">
        <f t="shared" si="3"/>
        <v>0</v>
      </c>
      <c r="N10" s="9">
        <f t="shared" si="4"/>
        <v>0</v>
      </c>
    </row>
    <row r="11" spans="1:14" ht="78.75" customHeight="1">
      <c r="A11" s="23" t="s">
        <v>19</v>
      </c>
      <c r="B11" s="22" t="s">
        <v>18</v>
      </c>
      <c r="C11" s="21" t="s">
        <v>2</v>
      </c>
      <c r="D11" s="20">
        <v>2</v>
      </c>
      <c r="E11" s="61" t="s">
        <v>1</v>
      </c>
      <c r="F11" s="17"/>
      <c r="G11" s="16"/>
      <c r="H11" s="19">
        <f t="shared" si="0"/>
        <v>0</v>
      </c>
      <c r="I11" s="15">
        <f t="shared" si="1"/>
        <v>0</v>
      </c>
      <c r="J11" s="18">
        <v>0</v>
      </c>
      <c r="K11" s="17">
        <f t="shared" si="2"/>
        <v>0</v>
      </c>
      <c r="L11" s="16"/>
      <c r="M11" s="15">
        <f t="shared" si="3"/>
        <v>0</v>
      </c>
      <c r="N11" s="9">
        <f t="shared" si="4"/>
        <v>0</v>
      </c>
    </row>
    <row r="12" spans="1:14" ht="60">
      <c r="A12" s="23" t="s">
        <v>17</v>
      </c>
      <c r="B12" s="22" t="s">
        <v>16</v>
      </c>
      <c r="C12" s="21" t="s">
        <v>2</v>
      </c>
      <c r="D12" s="20">
        <v>0</v>
      </c>
      <c r="E12" s="61" t="s">
        <v>1</v>
      </c>
      <c r="F12" s="17"/>
      <c r="G12" s="16"/>
      <c r="H12" s="19">
        <f t="shared" si="0"/>
        <v>0</v>
      </c>
      <c r="I12" s="15">
        <f t="shared" si="1"/>
        <v>0</v>
      </c>
      <c r="J12" s="24">
        <v>1</v>
      </c>
      <c r="K12" s="17">
        <f t="shared" si="2"/>
        <v>0</v>
      </c>
      <c r="L12" s="16"/>
      <c r="M12" s="15">
        <f t="shared" si="3"/>
        <v>0</v>
      </c>
      <c r="N12" s="9">
        <f t="shared" si="4"/>
        <v>0</v>
      </c>
    </row>
    <row r="13" spans="1:14" ht="42" customHeight="1">
      <c r="A13" s="23" t="s">
        <v>15</v>
      </c>
      <c r="B13" s="22" t="s">
        <v>14</v>
      </c>
      <c r="C13" s="21" t="s">
        <v>2</v>
      </c>
      <c r="D13" s="20">
        <v>3</v>
      </c>
      <c r="E13" s="61" t="s">
        <v>1</v>
      </c>
      <c r="F13" s="17"/>
      <c r="G13" s="16"/>
      <c r="H13" s="19">
        <f t="shared" si="0"/>
        <v>0</v>
      </c>
      <c r="I13" s="15">
        <f t="shared" si="1"/>
        <v>0</v>
      </c>
      <c r="J13" s="18">
        <v>3</v>
      </c>
      <c r="K13" s="17">
        <f t="shared" si="2"/>
        <v>0</v>
      </c>
      <c r="L13" s="16"/>
      <c r="M13" s="15">
        <f t="shared" si="3"/>
        <v>0</v>
      </c>
      <c r="N13" s="9">
        <f t="shared" si="4"/>
        <v>0</v>
      </c>
    </row>
    <row r="14" spans="1:14" ht="75">
      <c r="A14" s="23" t="s">
        <v>13</v>
      </c>
      <c r="B14" s="22" t="s">
        <v>12</v>
      </c>
      <c r="C14" s="21" t="s">
        <v>2</v>
      </c>
      <c r="D14" s="20">
        <v>1</v>
      </c>
      <c r="E14" s="25"/>
      <c r="F14" s="17"/>
      <c r="G14" s="16"/>
      <c r="H14" s="19">
        <f t="shared" si="0"/>
        <v>0</v>
      </c>
      <c r="I14" s="15">
        <f t="shared" si="1"/>
        <v>0</v>
      </c>
      <c r="J14" s="18">
        <v>4</v>
      </c>
      <c r="K14" s="17">
        <f t="shared" si="2"/>
        <v>0</v>
      </c>
      <c r="L14" s="16"/>
      <c r="M14" s="15">
        <f t="shared" si="3"/>
        <v>0</v>
      </c>
      <c r="N14" s="9">
        <f t="shared" si="4"/>
        <v>0</v>
      </c>
    </row>
    <row r="15" spans="1:14" ht="138.75" customHeight="1">
      <c r="A15" s="23" t="s">
        <v>11</v>
      </c>
      <c r="B15" s="22" t="s">
        <v>10</v>
      </c>
      <c r="C15" s="21" t="s">
        <v>5</v>
      </c>
      <c r="D15" s="20">
        <v>2</v>
      </c>
      <c r="E15" s="25"/>
      <c r="F15" s="17"/>
      <c r="G15" s="16"/>
      <c r="H15" s="19">
        <f t="shared" si="0"/>
        <v>0</v>
      </c>
      <c r="I15" s="15">
        <f t="shared" si="1"/>
        <v>0</v>
      </c>
      <c r="J15" s="18">
        <v>0</v>
      </c>
      <c r="K15" s="17">
        <f t="shared" si="2"/>
        <v>0</v>
      </c>
      <c r="L15" s="16"/>
      <c r="M15" s="15">
        <f t="shared" si="3"/>
        <v>0</v>
      </c>
      <c r="N15" s="9">
        <f t="shared" si="4"/>
        <v>0</v>
      </c>
    </row>
    <row r="16" spans="1:14" ht="69" customHeight="1">
      <c r="A16" s="23" t="s">
        <v>9</v>
      </c>
      <c r="B16" s="22" t="s">
        <v>8</v>
      </c>
      <c r="C16" s="21" t="s">
        <v>5</v>
      </c>
      <c r="D16" s="20">
        <v>0</v>
      </c>
      <c r="E16" s="25" t="s">
        <v>1</v>
      </c>
      <c r="F16" s="17"/>
      <c r="G16" s="16"/>
      <c r="H16" s="19">
        <f t="shared" si="0"/>
        <v>0</v>
      </c>
      <c r="I16" s="15">
        <f t="shared" si="1"/>
        <v>0</v>
      </c>
      <c r="J16" s="24">
        <v>4</v>
      </c>
      <c r="K16" s="17">
        <f t="shared" si="2"/>
        <v>0</v>
      </c>
      <c r="L16" s="16"/>
      <c r="M16" s="15">
        <f t="shared" si="3"/>
        <v>0</v>
      </c>
      <c r="N16" s="9">
        <f t="shared" si="4"/>
        <v>0</v>
      </c>
    </row>
    <row r="17" spans="1:14" ht="83.25" customHeight="1">
      <c r="A17" s="23" t="s">
        <v>7</v>
      </c>
      <c r="B17" s="22" t="s">
        <v>6</v>
      </c>
      <c r="C17" s="21" t="s">
        <v>5</v>
      </c>
      <c r="D17" s="20">
        <v>2</v>
      </c>
      <c r="E17" s="25" t="s">
        <v>1</v>
      </c>
      <c r="F17" s="17"/>
      <c r="G17" s="16"/>
      <c r="H17" s="19">
        <f t="shared" si="0"/>
        <v>0</v>
      </c>
      <c r="I17" s="15">
        <f t="shared" si="1"/>
        <v>0</v>
      </c>
      <c r="J17" s="18">
        <v>0</v>
      </c>
      <c r="K17" s="17">
        <f t="shared" si="2"/>
        <v>0</v>
      </c>
      <c r="L17" s="16"/>
      <c r="M17" s="15">
        <f t="shared" si="3"/>
        <v>0</v>
      </c>
      <c r="N17" s="9">
        <f t="shared" si="4"/>
        <v>0</v>
      </c>
    </row>
    <row r="18" spans="1:14" ht="75" customHeight="1" thickBot="1">
      <c r="A18" s="40" t="s">
        <v>4</v>
      </c>
      <c r="B18" s="41" t="s">
        <v>3</v>
      </c>
      <c r="C18" s="42" t="s">
        <v>2</v>
      </c>
      <c r="D18" s="43">
        <v>0</v>
      </c>
      <c r="E18" s="60" t="s">
        <v>1</v>
      </c>
      <c r="F18" s="44"/>
      <c r="G18" s="45"/>
      <c r="H18" s="14">
        <f t="shared" si="0"/>
        <v>0</v>
      </c>
      <c r="I18" s="10">
        <f t="shared" si="1"/>
        <v>0</v>
      </c>
      <c r="J18" s="13">
        <v>10</v>
      </c>
      <c r="K18" s="12">
        <f t="shared" si="2"/>
        <v>0</v>
      </c>
      <c r="L18" s="11"/>
      <c r="M18" s="10">
        <f t="shared" si="3"/>
        <v>0</v>
      </c>
      <c r="N18" s="9">
        <f t="shared" si="4"/>
        <v>0</v>
      </c>
    </row>
    <row r="19" spans="1:14" ht="34.5" customHeight="1">
      <c r="A19" s="58" t="s">
        <v>47</v>
      </c>
      <c r="B19" s="58"/>
      <c r="C19" s="58"/>
      <c r="D19" s="58"/>
      <c r="E19" s="58"/>
      <c r="F19" s="58"/>
      <c r="G19" s="58"/>
      <c r="H19" s="8">
        <f>SUM(H4:H18)</f>
        <v>0</v>
      </c>
      <c r="I19" s="7">
        <f>SUM(I4:I18)</f>
        <v>0</v>
      </c>
      <c r="J19" s="55" t="s">
        <v>0</v>
      </c>
      <c r="K19" s="56"/>
      <c r="L19" s="57"/>
      <c r="M19" s="6">
        <f>SUM(M4:M18)</f>
        <v>0</v>
      </c>
      <c r="N19" s="5">
        <f>SUM(N4:N18)</f>
        <v>0</v>
      </c>
    </row>
    <row r="20" spans="1:14" ht="27" customHeight="1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</row>
    <row r="21" spans="1:14">
      <c r="B21" s="47" t="s">
        <v>48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</row>
  </sheetData>
  <mergeCells count="5">
    <mergeCell ref="A1:N1"/>
    <mergeCell ref="J2:N2"/>
    <mergeCell ref="D2:I2"/>
    <mergeCell ref="J19:L19"/>
    <mergeCell ref="A19:G19"/>
  </mergeCells>
  <pageMargins left="0.7" right="0.7" top="0.75" bottom="0.75" header="0.3" footer="0.3"/>
  <pageSetup paperSize="9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3B4AE16-21AC-4511-87FA-0CC4CFFD484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Wrona Monika</dc:creator>
  <cp:lastModifiedBy>Wrona Monika</cp:lastModifiedBy>
  <dcterms:created xsi:type="dcterms:W3CDTF">2025-03-19T09:24:44Z</dcterms:created>
  <dcterms:modified xsi:type="dcterms:W3CDTF">2025-03-31T06:56:27Z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40bff0cb-1f9f-4e10-ba0f-8569e451ad88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Nqi2TDPYpOVfmG/RZQePymYW2cAOuGOK</vt:lpwstr>
  </property>
  <property fmtid="{D5CDD505-2E9C-101B-9397-08002B2CF9AE}" pid="7" name="bjClsUserRVM">
    <vt:lpwstr>[]</vt:lpwstr>
  </property>
</Properties>
</file>