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V:\PRZETARGI 2025\GAZ\ZADANIE 5 Gaz Czyżów\"/>
    </mc:Choice>
  </mc:AlternateContent>
  <bookViews>
    <workbookView xWindow="0" yWindow="0" windowWidth="28800" windowHeight="11880" firstSheet="1" activeTab="1"/>
  </bookViews>
  <sheets>
    <sheet name="Zmiany" sheetId="9" state="hidden" r:id="rId1"/>
    <sheet name="Arkusz1" sheetId="24" r:id="rId2"/>
  </sheets>
  <definedNames>
    <definedName name="_xlnm.Print_Area" localSheetId="1">Arkusz1!$A$2:$AS$5</definedName>
  </definedNames>
  <calcPr calcId="162913"/>
</workbook>
</file>

<file path=xl/calcChain.xml><?xml version="1.0" encoding="utf-8"?>
<calcChain xmlns="http://schemas.openxmlformats.org/spreadsheetml/2006/main">
  <c r="AS5" i="24" l="1"/>
  <c r="AN7" i="24" l="1"/>
  <c r="AB7" i="24"/>
  <c r="P7" i="24"/>
  <c r="I7" i="24"/>
</calcChain>
</file>

<file path=xl/sharedStrings.xml><?xml version="1.0" encoding="utf-8"?>
<sst xmlns="http://schemas.openxmlformats.org/spreadsheetml/2006/main" count="117" uniqueCount="80">
  <si>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</si>
  <si>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</si>
  <si>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</si>
  <si>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</si>
  <si>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</si>
  <si>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</si>
  <si>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</si>
  <si>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</si>
  <si>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</si>
  <si>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</si>
  <si>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</si>
  <si>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</si>
  <si>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</si>
  <si>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</si>
  <si>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</si>
  <si>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</si>
  <si>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</si>
  <si>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</si>
  <si>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</si>
  <si>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</si>
  <si>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</si>
  <si>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</si>
  <si>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</si>
  <si>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</si>
  <si>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</si>
  <si>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</si>
  <si>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</si>
  <si>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</si>
  <si>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</si>
  <si>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</si>
  <si>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</si>
  <si>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</si>
  <si>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</si>
  <si>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</si>
  <si>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</si>
  <si>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</si>
  <si>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</si>
  <si>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</si>
  <si>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</si>
  <si>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</si>
  <si>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</si>
  <si>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</si>
  <si>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</si>
  <si>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</si>
  <si>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</si>
  <si>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</si>
  <si>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</si>
  <si>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</si>
  <si>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Numer gazomierza</t>
  </si>
  <si>
    <t>Grupa taryfowa</t>
  </si>
  <si>
    <t>Moc umowna [kWh/h]</t>
  </si>
  <si>
    <t>Miejsce poboru</t>
  </si>
  <si>
    <t xml:space="preserve">Zużycie opodatkowane akcyzą </t>
  </si>
  <si>
    <t>miesiące</t>
  </si>
  <si>
    <t>33 Wojskowy Oddział Gospodarczy Nowa Dęba</t>
  </si>
  <si>
    <t>zał. nr 2</t>
  </si>
  <si>
    <t>Czyżów 2,                   28-130 Stopnica</t>
  </si>
  <si>
    <t>Aktualny numer punktu poboru</t>
  </si>
  <si>
    <t>Suma [kWh]</t>
  </si>
  <si>
    <t>110kWh/h</t>
  </si>
  <si>
    <t>V</t>
  </si>
  <si>
    <t>VI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</si>
  <si>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</si>
  <si>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</si>
  <si>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</si>
  <si>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</si>
  <si>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</si>
  <si>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</si>
  <si>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</si>
  <si>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</si>
  <si>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</si>
  <si>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Szacowane zużycie gazu ziemnego w okresie trwania zamówienia kWh:</t>
  </si>
  <si>
    <t>00947428</t>
  </si>
  <si>
    <t>BW-3.12T</t>
  </si>
  <si>
    <t>8018590365500085522751</t>
  </si>
  <si>
    <t>ZAMAWIAJACY</t>
  </si>
  <si>
    <t>VII</t>
  </si>
  <si>
    <t>Termin realizacji zamówienia</t>
  </si>
  <si>
    <t>od 01.06.2025r. do 31.05.2028r.</t>
  </si>
  <si>
    <t>ZADANIE nr 5 - DOSTAWA GAZU ZIEMNEGO CZYŻÓW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</si>
</sst>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4" fillId="0" borderId="0" xfId="1"/>
    <xf numFmtId="0" fontId="4" fillId="3" borderId="0" xfId="1" applyFont="1" applyFill="1"/>
    <xf numFmtId="0" fontId="4" fillId="0" borderId="1" xfId="1" applyBorder="1"/>
    <xf numFmtId="0" fontId="4" fillId="2" borderId="1" xfId="1" applyFill="1" applyBorder="1"/>
    <xf numFmtId="0" fontId="4" fillId="4" borderId="1" xfId="1" applyFont="1" applyFill="1" applyBorder="1" applyAlignment="1">
      <alignment vertical="center"/>
    </xf>
    <xf numFmtId="0" fontId="3" fillId="0" borderId="1" xfId="1" quotePrefix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Border="1" applyAlignment="1">
      <alignment wrapText="1"/>
    </xf>
    <xf numFmtId="0" fontId="2" fillId="4" borderId="1" xfId="1" applyFont="1" applyFill="1" applyBorder="1" applyAlignment="1">
      <alignment vertical="center"/>
    </xf>
    <xf numFmtId="0" fontId="2" fillId="0" borderId="1" xfId="1" applyFont="1" applyBorder="1" applyAlignment="1">
      <alignment wrapText="1"/>
    </xf>
    <xf numFmtId="0" fontId="2" fillId="0" borderId="1" xfId="1" applyFont="1" applyBorder="1"/>
    <xf numFmtId="0" fontId="4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14" fontId="4" fillId="0" borderId="0" xfId="1" applyNumberFormat="1"/>
    <xf numFmtId="0" fontId="2" fillId="0" borderId="0" xfId="0" applyFont="1"/>
    <xf numFmtId="1" fontId="2" fillId="5" borderId="12" xfId="0" applyNumberFormat="1" applyFont="1" applyFill="1" applyBorder="1" applyAlignment="1">
      <alignment horizontal="center" vertical="center" wrapText="1"/>
    </xf>
    <xf numFmtId="1" fontId="2" fillId="5" borderId="11" xfId="0" applyNumberFormat="1" applyFont="1" applyFill="1" applyBorder="1" applyAlignment="1">
      <alignment horizontal="center" vertical="center" wrapText="1"/>
    </xf>
    <xf numFmtId="49" fontId="2" fillId="5" borderId="2" xfId="4" applyNumberFormat="1" applyFont="1" applyFill="1" applyBorder="1" applyAlignment="1">
      <alignment horizontal="center" vertical="center" wrapText="1" shrinkToFit="1"/>
    </xf>
    <xf numFmtId="49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2" fillId="5" borderId="4" xfId="4" applyNumberFormat="1" applyFont="1" applyFill="1" applyBorder="1" applyAlignment="1">
      <alignment horizontal="center" vertical="center" wrapText="1" shrinkToFi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12" xfId="0" applyNumberFormat="1" applyFont="1" applyFill="1" applyBorder="1" applyAlignment="1">
      <alignment horizontal="center" vertical="center" textRotation="90" wrapText="1"/>
    </xf>
    <xf numFmtId="10" fontId="2" fillId="5" borderId="12" xfId="0" applyNumberFormat="1" applyFont="1" applyFill="1" applyBorder="1" applyAlignment="1">
      <alignment horizontal="center" vertical="center" wrapText="1"/>
    </xf>
    <xf numFmtId="14" fontId="2" fillId="5" borderId="15" xfId="0" applyNumberFormat="1" applyFont="1" applyFill="1" applyBorder="1" applyAlignment="1">
      <alignment horizontal="center" vertical="center" wrapText="1"/>
    </xf>
    <xf numFmtId="1" fontId="2" fillId="0" borderId="0" xfId="4" applyNumberFormat="1" applyFont="1" applyBorder="1" applyAlignment="1">
      <alignment horizontal="center" vertical="center"/>
    </xf>
    <xf numFmtId="0" fontId="7" fillId="0" borderId="0" xfId="0" applyFont="1"/>
    <xf numFmtId="0" fontId="2" fillId="0" borderId="16" xfId="4" applyFont="1" applyBorder="1" applyAlignment="1">
      <alignment horizontal="center"/>
    </xf>
    <xf numFmtId="0" fontId="2" fillId="0" borderId="0" xfId="4" applyFont="1" applyBorder="1" applyAlignment="1">
      <alignment horizontal="center"/>
    </xf>
    <xf numFmtId="49" fontId="2" fillId="0" borderId="0" xfId="4" applyNumberFormat="1" applyFont="1" applyBorder="1" applyAlignment="1">
      <alignment horizontal="center"/>
    </xf>
    <xf numFmtId="49" fontId="2" fillId="0" borderId="0" xfId="4" applyNumberFormat="1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49" fontId="2" fillId="5" borderId="12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/>
    </xf>
    <xf numFmtId="49" fontId="9" fillId="0" borderId="0" xfId="4" applyNumberFormat="1" applyFont="1" applyBorder="1" applyAlignment="1">
      <alignment horizontal="center" vertical="center"/>
    </xf>
    <xf numFmtId="0" fontId="0" fillId="0" borderId="0" xfId="0" applyBorder="1"/>
    <xf numFmtId="0" fontId="7" fillId="5" borderId="9" xfId="4" applyFont="1" applyFill="1" applyBorder="1" applyAlignment="1">
      <alignment horizontal="center" vertical="center" wrapText="1"/>
    </xf>
    <xf numFmtId="0" fontId="7" fillId="5" borderId="10" xfId="4" applyFont="1" applyFill="1" applyBorder="1" applyAlignment="1">
      <alignment horizontal="center" vertical="center"/>
    </xf>
    <xf numFmtId="0" fontId="7" fillId="5" borderId="8" xfId="4" applyFont="1" applyFill="1" applyBorder="1" applyAlignment="1">
      <alignment horizontal="center" vertical="center"/>
    </xf>
    <xf numFmtId="0" fontId="7" fillId="5" borderId="9" xfId="4" applyFont="1" applyFill="1" applyBorder="1" applyAlignment="1">
      <alignment horizontal="center" vertical="center"/>
    </xf>
    <xf numFmtId="0" fontId="7" fillId="5" borderId="17" xfId="4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0" borderId="14" xfId="0" applyNumberFormat="1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1" fontId="2" fillId="0" borderId="0" xfId="4" applyNumberFormat="1" applyFont="1" applyBorder="1" applyAlignment="1">
      <alignment horizontal="center" vertical="center"/>
    </xf>
    <xf numFmtId="3" fontId="8" fillId="5" borderId="18" xfId="4" applyNumberFormat="1" applyFont="1" applyFill="1" applyBorder="1" applyAlignment="1">
      <alignment horizontal="center" vertical="center"/>
    </xf>
    <xf numFmtId="3" fontId="8" fillId="5" borderId="8" xfId="4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5" xfId="4" applyNumberFormat="1" applyFont="1" applyBorder="1" applyAlignment="1">
      <alignment horizontal="center" vertical="center"/>
    </xf>
    <xf numFmtId="49" fontId="9" fillId="0" borderId="6" xfId="4" applyNumberFormat="1" applyFont="1" applyBorder="1" applyAlignment="1">
      <alignment horizontal="center" vertical="center"/>
    </xf>
    <xf numFmtId="49" fontId="9" fillId="0" borderId="7" xfId="4" applyNumberFormat="1" applyFont="1" applyBorder="1" applyAlignment="1">
      <alignment horizontal="center" vertical="center"/>
    </xf>
    <xf numFmtId="0" fontId="9" fillId="5" borderId="6" xfId="4" applyFont="1" applyFill="1" applyBorder="1" applyAlignment="1">
      <alignment horizontal="center" vertical="center"/>
    </xf>
    <xf numFmtId="0" fontId="9" fillId="5" borderId="7" xfId="4" applyFont="1" applyFill="1" applyBorder="1" applyAlignment="1">
      <alignment horizontal="center" vertical="center"/>
    </xf>
    <xf numFmtId="0" fontId="9" fillId="5" borderId="5" xfId="4" applyFont="1" applyFill="1" applyBorder="1" applyAlignment="1">
      <alignment horizontal="center" vertical="center"/>
    </xf>
    <xf numFmtId="3" fontId="8" fillId="5" borderId="19" xfId="4" applyNumberFormat="1" applyFont="1" applyFill="1" applyBorder="1" applyAlignment="1">
      <alignment horizontal="center" vertical="center"/>
    </xf>
  </cellXfs>
  <cellStyles count="6">
    <cellStyle name="Normalny" xfId="0" builtinId="0"/>
    <cellStyle name="Normalny 2" xfId="1"/>
    <cellStyle name="Normalny 3" xfId="2"/>
    <cellStyle name="Normalny 4" xfId="3"/>
    <cellStyle name="Normalny 5" xfId="4"/>
    <cellStyle name="Normalny 6" xfId="5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40625" defaultRowHeight="12.75"/>
  <cols>
    <col min="1" max="1" width="11.140625" style="1" customWidth="1"/>
    <col min="2" max="2" width="18.85546875" style="1" bestFit="1" customWidth="1"/>
    <col min="3" max="3" width="26.28515625" style="1" customWidth="1"/>
    <col min="4" max="4" width="20.5703125" style="1" customWidth="1"/>
    <col min="5" max="5" width="25" style="1" customWidth="1"/>
    <col min="6" max="6" width="11.5703125" style="1" bestFit="1" customWidth="1"/>
    <col min="7" max="7" width="16.42578125" style="1" customWidth="1"/>
    <col min="8" max="8" width="20.28515625" style="1" customWidth="1"/>
    <col min="9" max="10" width="29.7109375" style="1" customWidth="1"/>
    <col min="11" max="11" width="22.7109375" style="1" customWidth="1"/>
    <col min="12" max="12" width="20.85546875" style="1" bestFit="1" customWidth="1"/>
    <col min="13" max="16384" width="9.14062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5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2.5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2.5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2.5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2.5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76.5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5.5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5.5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8.25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8.25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5.5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8.25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32"/>
  <sheetViews>
    <sheetView tabSelected="1" zoomScale="86" zoomScaleNormal="86" workbookViewId="0">
      <selection activeCell="D13" sqref="D13"/>
    </sheetView>
  </sheetViews>
  <sheetFormatPr defaultRowHeight="12.75"/>
  <cols>
    <col min="1" max="1" width="14.5703125" customWidth="1"/>
    <col min="2" max="2" width="9.140625" customWidth="1"/>
    <col min="3" max="3" width="9.85546875" customWidth="1"/>
    <col min="4" max="4" width="10.28515625" customWidth="1"/>
    <col min="5" max="5" width="6.28515625" customWidth="1"/>
    <col min="6" max="6" width="6.5703125" customWidth="1"/>
    <col min="7" max="7" width="7.5703125" customWidth="1"/>
    <col min="8" max="8" width="11.7109375" customWidth="1"/>
    <col min="9" max="44" width="7.42578125" customWidth="1"/>
    <col min="45" max="45" width="15.140625" customWidth="1"/>
    <col min="46" max="46" width="6.7109375" customWidth="1"/>
  </cols>
  <sheetData>
    <row r="1" spans="1:49" ht="24.75" customHeight="1">
      <c r="A1" s="61" t="s">
        <v>79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43"/>
      <c r="AS1" s="43"/>
    </row>
    <row r="2" spans="1:49" ht="44.25" customHeight="1" thickBot="1"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4"/>
      <c r="AS2" s="51" t="s">
        <v>55</v>
      </c>
      <c r="AT2" s="45"/>
      <c r="AU2" s="45"/>
    </row>
    <row r="3" spans="1:49" ht="53.25" customHeight="1" thickBot="1">
      <c r="A3" s="62" t="s">
        <v>71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4"/>
    </row>
    <row r="4" spans="1:49" ht="93" customHeight="1" thickBot="1">
      <c r="A4" s="36"/>
      <c r="B4" s="37"/>
      <c r="C4" s="38"/>
      <c r="D4" s="38"/>
      <c r="E4" s="39"/>
      <c r="F4" s="34"/>
      <c r="G4" s="58" t="s">
        <v>53</v>
      </c>
      <c r="H4" s="58"/>
      <c r="I4" s="47" t="s">
        <v>61</v>
      </c>
      <c r="J4" s="48" t="s">
        <v>76</v>
      </c>
      <c r="K4" s="49" t="s">
        <v>62</v>
      </c>
      <c r="L4" s="48" t="s">
        <v>63</v>
      </c>
      <c r="M4" s="49" t="s">
        <v>64</v>
      </c>
      <c r="N4" s="48" t="s">
        <v>65</v>
      </c>
      <c r="O4" s="49" t="s">
        <v>66</v>
      </c>
      <c r="P4" s="48" t="s">
        <v>67</v>
      </c>
      <c r="Q4" s="49" t="s">
        <v>68</v>
      </c>
      <c r="R4" s="50" t="s">
        <v>69</v>
      </c>
      <c r="S4" s="48" t="s">
        <v>70</v>
      </c>
      <c r="T4" s="48" t="s">
        <v>60</v>
      </c>
      <c r="U4" s="49" t="s">
        <v>61</v>
      </c>
      <c r="V4" s="48" t="s">
        <v>76</v>
      </c>
      <c r="W4" s="49" t="s">
        <v>62</v>
      </c>
      <c r="X4" s="48" t="s">
        <v>63</v>
      </c>
      <c r="Y4" s="49" t="s">
        <v>64</v>
      </c>
      <c r="Z4" s="48" t="s">
        <v>65</v>
      </c>
      <c r="AA4" s="49" t="s">
        <v>66</v>
      </c>
      <c r="AB4" s="48" t="s">
        <v>67</v>
      </c>
      <c r="AC4" s="49" t="s">
        <v>68</v>
      </c>
      <c r="AD4" s="50" t="s">
        <v>69</v>
      </c>
      <c r="AE4" s="48" t="s">
        <v>70</v>
      </c>
      <c r="AF4" s="48" t="s">
        <v>60</v>
      </c>
      <c r="AG4" s="49" t="s">
        <v>61</v>
      </c>
      <c r="AH4" s="48" t="s">
        <v>76</v>
      </c>
      <c r="AI4" s="49" t="s">
        <v>62</v>
      </c>
      <c r="AJ4" s="48" t="s">
        <v>63</v>
      </c>
      <c r="AK4" s="49" t="s">
        <v>64</v>
      </c>
      <c r="AL4" s="48" t="s">
        <v>65</v>
      </c>
      <c r="AM4" s="49" t="s">
        <v>66</v>
      </c>
      <c r="AN4" s="48" t="s">
        <v>67</v>
      </c>
      <c r="AO4" s="49" t="s">
        <v>68</v>
      </c>
      <c r="AP4" s="50" t="s">
        <v>69</v>
      </c>
      <c r="AQ4" s="48" t="s">
        <v>70</v>
      </c>
      <c r="AR4" s="47" t="s">
        <v>60</v>
      </c>
      <c r="AS4" s="46" t="s">
        <v>58</v>
      </c>
    </row>
    <row r="5" spans="1:49" ht="126" customHeight="1" thickBot="1">
      <c r="A5" s="21" t="s">
        <v>75</v>
      </c>
      <c r="B5" s="22" t="s">
        <v>51</v>
      </c>
      <c r="C5" s="22" t="s">
        <v>57</v>
      </c>
      <c r="D5" s="22" t="s">
        <v>48</v>
      </c>
      <c r="E5" s="22" t="s">
        <v>49</v>
      </c>
      <c r="F5" s="23" t="s">
        <v>50</v>
      </c>
      <c r="G5" s="23" t="s">
        <v>52</v>
      </c>
      <c r="H5" s="27" t="s">
        <v>77</v>
      </c>
      <c r="I5" s="65">
        <v>2025</v>
      </c>
      <c r="J5" s="65"/>
      <c r="K5" s="65"/>
      <c r="L5" s="65"/>
      <c r="M5" s="65"/>
      <c r="N5" s="65"/>
      <c r="O5" s="66"/>
      <c r="P5" s="67">
        <v>2026</v>
      </c>
      <c r="Q5" s="65"/>
      <c r="R5" s="65"/>
      <c r="S5" s="65"/>
      <c r="T5" s="65"/>
      <c r="U5" s="65"/>
      <c r="V5" s="65"/>
      <c r="W5" s="65"/>
      <c r="X5" s="65"/>
      <c r="Y5" s="65"/>
      <c r="Z5" s="65"/>
      <c r="AA5" s="66"/>
      <c r="AB5" s="67">
        <v>2027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6"/>
      <c r="AN5" s="67">
        <v>2028</v>
      </c>
      <c r="AO5" s="65"/>
      <c r="AP5" s="65"/>
      <c r="AQ5" s="65"/>
      <c r="AR5" s="65"/>
      <c r="AS5" s="59">
        <f>I7+P7+AB7+AN7</f>
        <v>105000</v>
      </c>
    </row>
    <row r="6" spans="1:49" ht="120" customHeight="1" thickBot="1">
      <c r="A6" s="28" t="s">
        <v>54</v>
      </c>
      <c r="B6" s="29" t="s">
        <v>56</v>
      </c>
      <c r="C6" s="42" t="s">
        <v>74</v>
      </c>
      <c r="D6" s="30" t="s">
        <v>72</v>
      </c>
      <c r="E6" s="29" t="s">
        <v>73</v>
      </c>
      <c r="F6" s="31" t="s">
        <v>59</v>
      </c>
      <c r="G6" s="32">
        <v>0</v>
      </c>
      <c r="H6" s="33" t="s">
        <v>78</v>
      </c>
      <c r="I6" s="26">
        <v>0</v>
      </c>
      <c r="J6" s="26">
        <v>0</v>
      </c>
      <c r="K6" s="26">
        <v>0</v>
      </c>
      <c r="L6" s="24">
        <v>1000</v>
      </c>
      <c r="M6" s="24">
        <v>2500</v>
      </c>
      <c r="N6" s="24">
        <v>4500</v>
      </c>
      <c r="O6" s="25">
        <v>6000</v>
      </c>
      <c r="P6" s="20">
        <v>7000</v>
      </c>
      <c r="Q6" s="19">
        <v>5000</v>
      </c>
      <c r="R6" s="19">
        <v>4500</v>
      </c>
      <c r="S6" s="19">
        <v>3500</v>
      </c>
      <c r="T6" s="26">
        <v>1000</v>
      </c>
      <c r="U6" s="26">
        <v>0</v>
      </c>
      <c r="V6" s="26">
        <v>0</v>
      </c>
      <c r="W6" s="26">
        <v>0</v>
      </c>
      <c r="X6" s="24">
        <v>1000</v>
      </c>
      <c r="Y6" s="24">
        <v>2500</v>
      </c>
      <c r="Z6" s="24">
        <v>4500</v>
      </c>
      <c r="AA6" s="25">
        <v>6000</v>
      </c>
      <c r="AB6" s="20">
        <v>7000</v>
      </c>
      <c r="AC6" s="19">
        <v>5000</v>
      </c>
      <c r="AD6" s="19">
        <v>4500</v>
      </c>
      <c r="AE6" s="19">
        <v>3500</v>
      </c>
      <c r="AF6" s="26">
        <v>1000</v>
      </c>
      <c r="AG6" s="26">
        <v>0</v>
      </c>
      <c r="AH6" s="26">
        <v>0</v>
      </c>
      <c r="AI6" s="26">
        <v>0</v>
      </c>
      <c r="AJ6" s="24">
        <v>1000</v>
      </c>
      <c r="AK6" s="24">
        <v>2500</v>
      </c>
      <c r="AL6" s="24">
        <v>4500</v>
      </c>
      <c r="AM6" s="25">
        <v>6000</v>
      </c>
      <c r="AN6" s="20">
        <v>7000</v>
      </c>
      <c r="AO6" s="19">
        <v>5000</v>
      </c>
      <c r="AP6" s="19">
        <v>4500</v>
      </c>
      <c r="AQ6" s="19">
        <v>3500</v>
      </c>
      <c r="AR6" s="26">
        <v>1000</v>
      </c>
      <c r="AS6" s="68"/>
      <c r="AT6" s="18"/>
    </row>
    <row r="7" spans="1:49" ht="40.5" customHeight="1" thickBot="1">
      <c r="A7" s="40"/>
      <c r="B7" s="41"/>
      <c r="C7" s="41"/>
      <c r="D7" s="41"/>
      <c r="E7" s="41"/>
      <c r="F7" s="41"/>
      <c r="G7" s="41"/>
      <c r="H7" s="41"/>
      <c r="I7" s="52">
        <f>SUM(I6:O6)</f>
        <v>14000</v>
      </c>
      <c r="J7" s="53"/>
      <c r="K7" s="53"/>
      <c r="L7" s="53"/>
      <c r="M7" s="53"/>
      <c r="N7" s="53"/>
      <c r="O7" s="54"/>
      <c r="P7" s="52">
        <f>SUM(P6:AA6)</f>
        <v>35000</v>
      </c>
      <c r="Q7" s="53"/>
      <c r="R7" s="53"/>
      <c r="S7" s="53"/>
      <c r="T7" s="53"/>
      <c r="U7" s="53"/>
      <c r="V7" s="53"/>
      <c r="W7" s="53"/>
      <c r="X7" s="53"/>
      <c r="Y7" s="53"/>
      <c r="Z7" s="53"/>
      <c r="AA7" s="54"/>
      <c r="AB7" s="52">
        <f>SUM(AB6:AM6)</f>
        <v>35000</v>
      </c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4"/>
      <c r="AN7" s="55">
        <f>SUM(AN6:AR6)</f>
        <v>21000</v>
      </c>
      <c r="AO7" s="56"/>
      <c r="AP7" s="56"/>
      <c r="AQ7" s="56"/>
      <c r="AR7" s="57"/>
      <c r="AS7" s="60"/>
    </row>
    <row r="8" spans="1:49" ht="12.75" customHeight="1"/>
    <row r="9" spans="1:49">
      <c r="AW9" s="35"/>
    </row>
    <row r="10" spans="1:49" ht="12.75" customHeight="1"/>
    <row r="21" ht="12.75" customHeight="1"/>
    <row r="32" ht="12.75" customHeight="1"/>
  </sheetData>
  <mergeCells count="12">
    <mergeCell ref="AB7:AM7"/>
    <mergeCell ref="AN7:AR7"/>
    <mergeCell ref="G4:H4"/>
    <mergeCell ref="A1:AQ1"/>
    <mergeCell ref="A3:AS3"/>
    <mergeCell ref="I5:O5"/>
    <mergeCell ref="P5:AA5"/>
    <mergeCell ref="AB5:AM5"/>
    <mergeCell ref="AN5:AR5"/>
    <mergeCell ref="I7:O7"/>
    <mergeCell ref="P7:AA7"/>
    <mergeCell ref="AS5:AS7"/>
  </mergeCells>
  <pageMargins left="0.19685039370078741" right="0.19685039370078741" top="0.74803149606299213" bottom="0.74803149606299213" header="0.31496062992125984" footer="0.31496062992125984"/>
  <pageSetup paperSize="8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2D10C10-AE25-45B1-AD65-BFBDC98983B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Zmiany</vt:lpstr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Kamińska Dorota</cp:lastModifiedBy>
  <cp:lastPrinted>2025-01-17T08:50:51Z</cp:lastPrinted>
  <dcterms:created xsi:type="dcterms:W3CDTF">2010-01-11T11:46:38Z</dcterms:created>
  <dcterms:modified xsi:type="dcterms:W3CDTF">2025-01-17T08:51:53Z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abcf8418-50c1-4a4d-8548-83616f7e6af3</vt:lpwstr>
  </property>
  <property fmtid="{D5CDD505-2E9C-101B-9397-08002B2CF9AE}" pid="3" name="bjSaver">
    <vt:lpwstr>X5S8JSnfAajLOdW9JfFlQlqtAPqKOEAV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Orange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10.130.229.141</vt:lpwstr>
  </property>
</Properties>
</file>