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PivotChartFilter="1" defaultThemeVersion="124226"/>
  <mc:AlternateContent xmlns:mc="http://schemas.openxmlformats.org/markup-compatibility/2006">
    <mc:Choice Requires="x15">
      <x15ac:absPath xmlns:x15ac="http://schemas.microsoft.com/office/spreadsheetml/2010/11/ac" url="V:\PRZETARGI 2025\GAZ\ZADANIE 4 Gaz Tarnobrzeg\"/>
    </mc:Choice>
  </mc:AlternateContent>
  <bookViews>
    <workbookView xWindow="0" yWindow="0" windowWidth="28800" windowHeight="11880" firstSheet="1" activeTab="1"/>
  </bookViews>
  <sheets>
    <sheet name="Zmiany" sheetId="9" state="hidden" r:id="rId1"/>
    <sheet name="Zużycie" sheetId="25" r:id="rId2"/>
  </sheets>
  <definedNames>
    <definedName name="_xlnm.Print_Area" localSheetId="1">Zużycie!$A$3:$G$6</definedName>
  </definedNames>
  <calcPr calcId="162913"/>
</workbook>
</file>

<file path=xl/calcChain.xml><?xml version="1.0" encoding="utf-8"?>
<calcChain xmlns="http://schemas.openxmlformats.org/spreadsheetml/2006/main">
  <c r="O7" i="25" l="1"/>
  <c r="AM7" i="25" l="1"/>
  <c r="AA7" i="25"/>
  <c r="H7" i="25"/>
  <c r="AR5" i="25" l="1"/>
</calcChain>
</file>

<file path=xl/sharedStrings.xml><?xml version="1.0" encoding="utf-8"?>
<sst xmlns="http://schemas.openxmlformats.org/spreadsheetml/2006/main" count="115" uniqueCount="78">
  <si>
    <t>Zmiany w formatkach</t>
  </si>
  <si>
    <t>Zestawienie odbiorów</t>
  </si>
  <si>
    <t>18.02.2013</t>
  </si>
  <si>
    <t>- Formuła - okres objęty analizą
- formatowanie Calibri na kol "zalecana taryfa"</t>
  </si>
  <si>
    <t>zablokowana wartość na taryfie G jeżeli nie ma obiektów np: O31=JEŻELI(O18=0;0;……)</t>
  </si>
  <si>
    <t>19.02.2013</t>
  </si>
  <si>
    <t>-LP automatyczna</t>
  </si>
  <si>
    <t>- grupowania (+) na kwocie netto i latach nie objętych analizą
- formatowanie warunkowe do ostatniej tabeli</t>
  </si>
  <si>
    <t>poprawa formatowania warunkowego do ostatniej tabeli</t>
  </si>
  <si>
    <t>20.02.2013</t>
  </si>
  <si>
    <t>Adresowanie cen z "do pretacji" do analiza obrót</t>
  </si>
  <si>
    <t>12.03.2013</t>
  </si>
  <si>
    <t>raport zestawienia odbiorówi: bez nagłówków i przerw</t>
  </si>
  <si>
    <t>Kto wprowadzał zmiany</t>
  </si>
  <si>
    <t>Artur Stefaniak</t>
  </si>
  <si>
    <t>Krzysztof Targoński</t>
  </si>
  <si>
    <t>Naprawione błędne naliczanie kwot na taryfie G w: stawka opłaty przejściowej zł/mc/kw, składnik stały stawki sieciowej zł/kw/mc</t>
  </si>
  <si>
    <t>2013.10.09</t>
  </si>
  <si>
    <t>2014.01.08</t>
  </si>
  <si>
    <t>Nowa taryfa 2014</t>
  </si>
  <si>
    <t>Izabela Krawczyk</t>
  </si>
  <si>
    <t>2014.01.09</t>
  </si>
  <si>
    <t>2014.06.30</t>
  </si>
  <si>
    <t>Maciej Burmajster</t>
  </si>
  <si>
    <t>Analiza danych</t>
  </si>
  <si>
    <t>Poprawienie dat (teoretycznie)</t>
  </si>
  <si>
    <t>Załączniki</t>
  </si>
  <si>
    <t>Do prezentacji</t>
  </si>
  <si>
    <t>Analiza obrót</t>
  </si>
  <si>
    <t>Analiz dystr</t>
  </si>
  <si>
    <t>Przekroczenia mocy</t>
  </si>
  <si>
    <t>Energia bierna</t>
  </si>
  <si>
    <t>Dodanie oddziału dystrybucji</t>
  </si>
  <si>
    <t>Dodanie numeru NIP</t>
  </si>
  <si>
    <t>do zrobienia</t>
  </si>
  <si>
    <t>Zamienić PPE na nr licznika w generowanej liście</t>
  </si>
  <si>
    <t>Dodane kwoty brutto</t>
  </si>
  <si>
    <t>2014.07.03</t>
  </si>
  <si>
    <t>Korekta formuł</t>
  </si>
  <si>
    <t>2014.07.16</t>
  </si>
  <si>
    <t>Poprawienie zużyć dla taryf 3- i 4- strefowych</t>
  </si>
  <si>
    <t>Dodanie wyników %</t>
  </si>
  <si>
    <t>Poprawienie stawek dystr wg uwag z maili</t>
  </si>
  <si>
    <t>2014.07.29</t>
  </si>
  <si>
    <t>Do raportu</t>
  </si>
  <si>
    <t>Poprawka opisów tabel dla raportu %</t>
  </si>
  <si>
    <t>Korekta formuł i tekstów</t>
  </si>
  <si>
    <t>Analiza wyników (%)</t>
  </si>
  <si>
    <t>Grupa taryfowa</t>
  </si>
  <si>
    <t>Moc umowna [kWh/h]</t>
  </si>
  <si>
    <t>Miejsce poboru</t>
  </si>
  <si>
    <t xml:space="preserve">Zużycie opodatkowane akcyzą </t>
  </si>
  <si>
    <t>33 Wojskowy Oddział Gospodarczy Nowa Dęba</t>
  </si>
  <si>
    <t>Aktualny numer punktu poboru</t>
  </si>
  <si>
    <t>XI</t>
  </si>
  <si>
    <t>XII</t>
  </si>
  <si>
    <t>Szacowane zużycie gazu ziemnego w okresie trwania zamówienia kWh: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</si>
  <si>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</si>
  <si>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</si>
  <si>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</si>
  <si>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</si>
  <si>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</si>
  <si>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</si>
  <si>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</si>
  <si>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</si>
  <si>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</si>
  <si>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</si>
  <si>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Termin realizacji zamówienia</t>
  </si>
  <si>
    <t>Suma [kWh]</t>
  </si>
  <si>
    <t xml:space="preserve">miesiące </t>
  </si>
  <si>
    <t>8018590365500019365140</t>
  </si>
  <si>
    <t>BW-5</t>
  </si>
  <si>
    <t>143 kWh/h</t>
  </si>
  <si>
    <t>ZADANIE nr 4 - DOSTAWA GAZU ZIEMNEGO TARNOBRZEG</t>
  </si>
  <si>
    <t>ZAMAWIAJACY</t>
  </si>
  <si>
    <t>od 01.06.2025r. do 31.05.2028r.</t>
  </si>
  <si>
    <t xml:space="preserve">
ul. Turystyczna 12
39-400 Tarnobrzeg</t>
  </si>
  <si>
    <t>zał.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</si>
</sst>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4" fillId="0" borderId="0"/>
    <xf numFmtId="0" fontId="5" fillId="0" borderId="0"/>
    <xf numFmtId="0" fontId="1" fillId="0" borderId="0"/>
    <xf numFmtId="0" fontId="2" fillId="0" borderId="0"/>
    <xf numFmtId="0" fontId="1" fillId="0" borderId="0"/>
  </cellStyleXfs>
  <cellXfs count="60">
    <xf numFmtId="0" fontId="0" fillId="0" borderId="0" xfId="0"/>
    <xf numFmtId="0" fontId="4" fillId="0" borderId="0" xfId="1"/>
    <xf numFmtId="0" fontId="4" fillId="3" borderId="0" xfId="1" applyFont="1" applyFill="1"/>
    <xf numFmtId="0" fontId="4" fillId="0" borderId="1" xfId="1" applyBorder="1"/>
    <xf numFmtId="0" fontId="4" fillId="2" borderId="1" xfId="1" applyFill="1" applyBorder="1"/>
    <xf numFmtId="0" fontId="4" fillId="4" borderId="1" xfId="1" applyFont="1" applyFill="1" applyBorder="1" applyAlignment="1">
      <alignment vertical="center"/>
    </xf>
    <xf numFmtId="0" fontId="3" fillId="0" borderId="1" xfId="1" quotePrefix="1" applyFont="1" applyBorder="1" applyAlignment="1">
      <alignment vertical="center" wrapText="1"/>
    </xf>
    <xf numFmtId="0" fontId="3" fillId="0" borderId="1" xfId="1" applyFont="1" applyBorder="1" applyAlignment="1">
      <alignment vertical="center" wrapText="1"/>
    </xf>
    <xf numFmtId="0" fontId="4" fillId="0" borderId="1" xfId="1" applyBorder="1" applyAlignment="1">
      <alignment wrapText="1"/>
    </xf>
    <xf numFmtId="0" fontId="2" fillId="4" borderId="1" xfId="1" applyFont="1" applyFill="1" applyBorder="1" applyAlignment="1">
      <alignment vertical="center"/>
    </xf>
    <xf numFmtId="0" fontId="2" fillId="0" borderId="1" xfId="1" applyFont="1" applyBorder="1" applyAlignment="1">
      <alignment wrapText="1"/>
    </xf>
    <xf numFmtId="0" fontId="2" fillId="0" borderId="1" xfId="1" applyFont="1" applyBorder="1"/>
    <xf numFmtId="0" fontId="4" fillId="2" borderId="1" xfId="1" applyFont="1" applyFill="1" applyBorder="1" applyAlignment="1">
      <alignment horizontal="center"/>
    </xf>
    <xf numFmtId="0" fontId="2" fillId="2" borderId="1" xfId="1" applyFont="1" applyFill="1" applyBorder="1" applyAlignment="1">
      <alignment horizontal="center"/>
    </xf>
    <xf numFmtId="0" fontId="6" fillId="0" borderId="1" xfId="1" applyFont="1" applyBorder="1" applyAlignment="1">
      <alignment wrapText="1"/>
    </xf>
    <xf numFmtId="0" fontId="6" fillId="0" borderId="1" xfId="1" applyFont="1" applyBorder="1" applyAlignment="1">
      <alignment horizontal="center" wrapText="1"/>
    </xf>
    <xf numFmtId="0" fontId="2" fillId="0" borderId="1" xfId="1" applyFont="1" applyBorder="1" applyAlignment="1">
      <alignment horizontal="center" wrapText="1"/>
    </xf>
    <xf numFmtId="14" fontId="4" fillId="0" borderId="0" xfId="1" applyNumberFormat="1"/>
    <xf numFmtId="49" fontId="2" fillId="5" borderId="2" xfId="4" applyNumberFormat="1" applyFont="1" applyFill="1" applyBorder="1" applyAlignment="1">
      <alignment horizontal="center" vertical="center" wrapText="1" shrinkToFit="1"/>
    </xf>
    <xf numFmtId="49" fontId="2" fillId="5" borderId="3" xfId="4" applyNumberFormat="1" applyFont="1" applyFill="1" applyBorder="1" applyAlignment="1">
      <alignment horizontal="center" vertical="center" wrapText="1" shrinkToFit="1"/>
    </xf>
    <xf numFmtId="1" fontId="2" fillId="5" borderId="3" xfId="4" applyNumberFormat="1" applyFont="1" applyFill="1" applyBorder="1" applyAlignment="1">
      <alignment horizontal="center" vertical="center" wrapText="1" shrinkToFit="1"/>
    </xf>
    <xf numFmtId="1" fontId="2" fillId="5" borderId="4" xfId="4" applyNumberFormat="1" applyFont="1" applyFill="1" applyBorder="1" applyAlignment="1">
      <alignment horizontal="center" vertical="center" wrapText="1" shrinkToFit="1"/>
    </xf>
    <xf numFmtId="0" fontId="0" fillId="0" borderId="11" xfId="0" applyBorder="1"/>
    <xf numFmtId="0" fontId="0" fillId="0" borderId="12" xfId="0" applyBorder="1"/>
    <xf numFmtId="0" fontId="2" fillId="5" borderId="9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10" fontId="2" fillId="5" borderId="10" xfId="0" applyNumberFormat="1" applyFont="1" applyFill="1" applyBorder="1" applyAlignment="1">
      <alignment horizontal="center" vertical="center" wrapText="1"/>
    </xf>
    <xf numFmtId="14" fontId="2" fillId="5" borderId="13" xfId="0" applyNumberFormat="1" applyFont="1" applyFill="1" applyBorder="1" applyAlignment="1">
      <alignment horizontal="center" vertical="center" wrapText="1"/>
    </xf>
    <xf numFmtId="0" fontId="2" fillId="5" borderId="10" xfId="0" applyNumberFormat="1" applyFont="1" applyFill="1" applyBorder="1" applyAlignment="1">
      <alignment horizontal="center" vertical="center" textRotation="90" wrapText="1"/>
    </xf>
    <xf numFmtId="49" fontId="2" fillId="5" borderId="10" xfId="0" applyNumberFormat="1" applyFont="1" applyFill="1" applyBorder="1" applyAlignment="1">
      <alignment horizontal="center" vertical="center" textRotation="90" wrapText="1"/>
    </xf>
    <xf numFmtId="0" fontId="7" fillId="5" borderId="8" xfId="4" applyFont="1" applyFill="1" applyBorder="1" applyAlignment="1">
      <alignment horizontal="center" vertical="center"/>
    </xf>
    <xf numFmtId="0" fontId="7" fillId="5" borderId="16" xfId="4" applyFont="1" applyFill="1" applyBorder="1" applyAlignment="1">
      <alignment horizontal="center" vertical="center"/>
    </xf>
    <xf numFmtId="0" fontId="7" fillId="5" borderId="17" xfId="4" applyFont="1" applyFill="1" applyBorder="1" applyAlignment="1">
      <alignment horizontal="center" vertical="center"/>
    </xf>
    <xf numFmtId="0" fontId="7" fillId="5" borderId="14" xfId="4" applyFont="1" applyFill="1" applyBorder="1" applyAlignment="1">
      <alignment horizontal="center" vertical="center"/>
    </xf>
    <xf numFmtId="0" fontId="7" fillId="5" borderId="16" xfId="4" applyFont="1" applyFill="1" applyBorder="1" applyAlignment="1">
      <alignment horizontal="center" vertical="center" wrapText="1"/>
    </xf>
    <xf numFmtId="1" fontId="2" fillId="6" borderId="3" xfId="0" applyNumberFormat="1" applyFont="1" applyFill="1" applyBorder="1" applyAlignment="1">
      <alignment horizontal="center" vertical="center" wrapText="1"/>
    </xf>
    <xf numFmtId="1" fontId="2" fillId="5" borderId="3" xfId="0" applyNumberFormat="1" applyFont="1" applyFill="1" applyBorder="1" applyAlignment="1">
      <alignment horizontal="center" vertical="center" wrapText="1"/>
    </xf>
    <xf numFmtId="1" fontId="2" fillId="5" borderId="4" xfId="0" applyNumberFormat="1" applyFont="1" applyFill="1" applyBorder="1" applyAlignment="1">
      <alignment horizontal="center" vertical="center" wrapText="1"/>
    </xf>
    <xf numFmtId="1" fontId="2" fillId="5" borderId="9" xfId="0" applyNumberFormat="1" applyFont="1" applyFill="1" applyBorder="1" applyAlignment="1">
      <alignment horizontal="center" vertical="center" wrapText="1"/>
    </xf>
    <xf numFmtId="1" fontId="2" fillId="5" borderId="10" xfId="0" applyNumberFormat="1" applyFont="1" applyFill="1" applyBorder="1" applyAlignment="1">
      <alignment horizontal="center" vertical="center" wrapText="1"/>
    </xf>
    <xf numFmtId="49" fontId="8" fillId="0" borderId="5" xfId="4" applyNumberFormat="1" applyFont="1" applyBorder="1" applyAlignment="1">
      <alignment horizontal="center" vertical="center"/>
    </xf>
    <xf numFmtId="49" fontId="8" fillId="0" borderId="6" xfId="4" applyNumberFormat="1" applyFont="1" applyBorder="1" applyAlignment="1">
      <alignment horizontal="center" vertical="center"/>
    </xf>
    <xf numFmtId="49" fontId="8" fillId="0" borderId="7" xfId="4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" fontId="2" fillId="0" borderId="11" xfId="4" applyNumberFormat="1" applyFont="1" applyBorder="1" applyAlignment="1">
      <alignment horizontal="center" vertical="center"/>
    </xf>
    <xf numFmtId="1" fontId="2" fillId="0" borderId="12" xfId="4" applyNumberFormat="1" applyFont="1" applyBorder="1" applyAlignment="1">
      <alignment horizontal="center" vertical="center"/>
    </xf>
    <xf numFmtId="1" fontId="2" fillId="0" borderId="16" xfId="4" applyNumberFormat="1" applyFont="1" applyBorder="1" applyAlignment="1">
      <alignment horizontal="center" vertical="center"/>
    </xf>
    <xf numFmtId="0" fontId="8" fillId="5" borderId="6" xfId="4" applyFont="1" applyFill="1" applyBorder="1" applyAlignment="1">
      <alignment horizontal="center" vertical="center"/>
    </xf>
    <xf numFmtId="0" fontId="8" fillId="5" borderId="7" xfId="4" applyFont="1" applyFill="1" applyBorder="1" applyAlignment="1">
      <alignment horizontal="center" vertical="center"/>
    </xf>
    <xf numFmtId="0" fontId="8" fillId="5" borderId="5" xfId="4" applyFont="1" applyFill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4" fontId="8" fillId="0" borderId="11" xfId="0" applyNumberFormat="1" applyFont="1" applyBorder="1" applyAlignment="1">
      <alignment horizontal="center" vertical="center"/>
    </xf>
    <xf numFmtId="4" fontId="8" fillId="0" borderId="12" xfId="0" applyNumberFormat="1" applyFont="1" applyBorder="1" applyAlignment="1">
      <alignment horizontal="center" vertical="center"/>
    </xf>
    <xf numFmtId="4" fontId="8" fillId="0" borderId="16" xfId="0" applyNumberFormat="1" applyFont="1" applyBorder="1" applyAlignment="1">
      <alignment horizontal="center" vertical="center"/>
    </xf>
    <xf numFmtId="3" fontId="9" fillId="5" borderId="18" xfId="4" applyNumberFormat="1" applyFont="1" applyFill="1" applyBorder="1" applyAlignment="1">
      <alignment horizontal="center" vertical="center"/>
    </xf>
    <xf numFmtId="3" fontId="9" fillId="5" borderId="15" xfId="4" applyNumberFormat="1" applyFont="1" applyFill="1" applyBorder="1" applyAlignment="1">
      <alignment horizontal="center" vertical="center"/>
    </xf>
    <xf numFmtId="3" fontId="9" fillId="5" borderId="8" xfId="4" applyNumberFormat="1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</cellXfs>
  <cellStyles count="6">
    <cellStyle name="Normalny" xfId="0" builtinId="0"/>
    <cellStyle name="Normalny 2" xfId="1"/>
    <cellStyle name="Normalny 3" xfId="2"/>
    <cellStyle name="Normalny 4" xfId="3"/>
    <cellStyle name="Normalny 5" xfId="4"/>
    <cellStyle name="Normalny 6" xfId="5"/>
  </cellStyles>
  <dxfs count="0"/>
  <tableStyles count="0" defaultTableStyle="TableStyleMedium9" defaultPivotStyle="PivotStyleLight16"/>
  <colors>
    <mruColors>
      <color rgb="FFC4DE2A"/>
      <color rgb="FF39A1CF"/>
      <color rgb="FFD4344B"/>
      <color rgb="FFBFD731"/>
      <color rgb="FF33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opLeftCell="E1" workbookViewId="0">
      <pane ySplit="3" topLeftCell="A11" activePane="bottomLeft" state="frozen"/>
      <selection pane="bottomLeft" activeCell="G17" sqref="G17"/>
    </sheetView>
  </sheetViews>
  <sheetFormatPr defaultColWidth="9.140625" defaultRowHeight="12.75"/>
  <cols>
    <col min="1" max="1" width="11.140625" style="1" customWidth="1"/>
    <col min="2" max="2" width="18.85546875" style="1" bestFit="1" customWidth="1"/>
    <col min="3" max="3" width="26.28515625" style="1" customWidth="1"/>
    <col min="4" max="4" width="20.5703125" style="1" customWidth="1"/>
    <col min="5" max="5" width="25" style="1" customWidth="1"/>
    <col min="6" max="6" width="11.5703125" style="1" bestFit="1" customWidth="1"/>
    <col min="7" max="7" width="16.42578125" style="1" customWidth="1"/>
    <col min="8" max="8" width="20.28515625" style="1" customWidth="1"/>
    <col min="9" max="10" width="29.7109375" style="1" customWidth="1"/>
    <col min="11" max="11" width="22.7109375" style="1" customWidth="1"/>
    <col min="12" max="12" width="20.85546875" style="1" bestFit="1" customWidth="1"/>
    <col min="13" max="16384" width="9.140625" style="1"/>
  </cols>
  <sheetData>
    <row r="1" spans="1:12">
      <c r="B1" s="2" t="s">
        <v>0</v>
      </c>
    </row>
    <row r="3" spans="1:12">
      <c r="A3" s="3"/>
      <c r="B3" s="12" t="s">
        <v>1</v>
      </c>
      <c r="C3" s="13" t="s">
        <v>30</v>
      </c>
      <c r="D3" s="13" t="s">
        <v>31</v>
      </c>
      <c r="E3" s="13" t="s">
        <v>29</v>
      </c>
      <c r="F3" s="13" t="s">
        <v>28</v>
      </c>
      <c r="G3" s="13" t="s">
        <v>24</v>
      </c>
      <c r="H3" s="13" t="s">
        <v>47</v>
      </c>
      <c r="I3" s="13" t="s">
        <v>27</v>
      </c>
      <c r="J3" s="13" t="s">
        <v>44</v>
      </c>
      <c r="K3" s="13" t="s">
        <v>26</v>
      </c>
      <c r="L3" s="4" t="s">
        <v>13</v>
      </c>
    </row>
    <row r="4" spans="1:12" ht="45">
      <c r="A4" s="5" t="s">
        <v>2</v>
      </c>
      <c r="B4" s="6" t="s">
        <v>3</v>
      </c>
      <c r="C4" s="3"/>
      <c r="D4" s="3"/>
      <c r="E4" s="7" t="s">
        <v>4</v>
      </c>
      <c r="F4" s="7"/>
      <c r="G4" s="7"/>
      <c r="H4" s="7"/>
      <c r="I4" s="6" t="s">
        <v>7</v>
      </c>
      <c r="J4" s="6"/>
      <c r="K4" s="6"/>
      <c r="L4" s="7" t="s">
        <v>14</v>
      </c>
    </row>
    <row r="5" spans="1:12" ht="22.5">
      <c r="A5" s="5" t="s">
        <v>5</v>
      </c>
      <c r="B5" s="6" t="s">
        <v>6</v>
      </c>
      <c r="C5" s="8"/>
      <c r="D5" s="8"/>
      <c r="E5" s="8"/>
      <c r="F5" s="8"/>
      <c r="G5" s="8"/>
      <c r="H5" s="8"/>
      <c r="I5" s="7" t="s">
        <v>8</v>
      </c>
      <c r="J5" s="7"/>
      <c r="K5" s="7"/>
      <c r="L5" s="7" t="s">
        <v>14</v>
      </c>
    </row>
    <row r="6" spans="1:12" ht="22.5">
      <c r="A6" s="5" t="s">
        <v>9</v>
      </c>
      <c r="B6" s="8"/>
      <c r="C6" s="8"/>
      <c r="D6" s="8"/>
      <c r="E6" s="8"/>
      <c r="F6" s="8"/>
      <c r="G6" s="8"/>
      <c r="H6" s="8"/>
      <c r="I6" s="7" t="s">
        <v>10</v>
      </c>
      <c r="J6" s="7"/>
      <c r="K6" s="7"/>
      <c r="L6" s="7" t="s">
        <v>14</v>
      </c>
    </row>
    <row r="7" spans="1:12" ht="22.5">
      <c r="A7" s="5" t="s">
        <v>9</v>
      </c>
      <c r="B7" s="8"/>
      <c r="C7" s="8"/>
      <c r="D7" s="8"/>
      <c r="E7" s="8"/>
      <c r="F7" s="8"/>
      <c r="G7" s="8"/>
      <c r="H7" s="8"/>
      <c r="I7" s="7" t="s">
        <v>8</v>
      </c>
      <c r="J7" s="7"/>
      <c r="K7" s="7"/>
      <c r="L7" s="7" t="s">
        <v>14</v>
      </c>
    </row>
    <row r="8" spans="1:12" ht="22.5">
      <c r="A8" s="5" t="s">
        <v>11</v>
      </c>
      <c r="B8" s="8"/>
      <c r="C8" s="8"/>
      <c r="D8" s="8"/>
      <c r="E8" s="8"/>
      <c r="F8" s="8"/>
      <c r="G8" s="8"/>
      <c r="H8" s="8"/>
      <c r="I8" s="7" t="s">
        <v>12</v>
      </c>
      <c r="J8" s="7"/>
      <c r="K8" s="7"/>
      <c r="L8" s="7" t="s">
        <v>14</v>
      </c>
    </row>
    <row r="9" spans="1:12" ht="76.5">
      <c r="A9" s="9" t="s">
        <v>17</v>
      </c>
      <c r="B9" s="10"/>
      <c r="C9" s="10"/>
      <c r="D9" s="10"/>
      <c r="E9" s="10" t="s">
        <v>16</v>
      </c>
      <c r="F9" s="10"/>
      <c r="G9" s="10"/>
      <c r="H9" s="10"/>
      <c r="I9" s="10"/>
      <c r="J9" s="10"/>
      <c r="K9" s="10"/>
      <c r="L9" s="11" t="s">
        <v>15</v>
      </c>
    </row>
    <row r="10" spans="1:12">
      <c r="A10" s="9" t="s">
        <v>18</v>
      </c>
      <c r="B10" s="10"/>
      <c r="C10" s="10"/>
      <c r="D10" s="10"/>
      <c r="E10" s="10" t="s">
        <v>19</v>
      </c>
      <c r="F10" s="10"/>
      <c r="G10" s="10"/>
      <c r="H10" s="10"/>
      <c r="I10" s="10"/>
      <c r="J10" s="10"/>
      <c r="K10" s="10"/>
      <c r="L10" s="11" t="s">
        <v>20</v>
      </c>
    </row>
    <row r="11" spans="1:12" ht="25.5">
      <c r="A11" s="9" t="s">
        <v>21</v>
      </c>
      <c r="B11" s="10"/>
      <c r="C11" s="10"/>
      <c r="D11" s="10"/>
      <c r="E11" s="10"/>
      <c r="F11" s="10" t="s">
        <v>19</v>
      </c>
      <c r="G11" s="10"/>
      <c r="H11" s="10"/>
      <c r="I11" s="10"/>
      <c r="J11" s="10"/>
      <c r="K11" s="10"/>
      <c r="L11" s="11" t="s">
        <v>15</v>
      </c>
    </row>
    <row r="12" spans="1:12" ht="25.5">
      <c r="A12" s="9" t="s">
        <v>22</v>
      </c>
      <c r="B12" s="10"/>
      <c r="C12" s="10"/>
      <c r="D12" s="10"/>
      <c r="E12" s="10"/>
      <c r="F12" s="10"/>
      <c r="G12" s="10" t="s">
        <v>25</v>
      </c>
      <c r="H12" s="10" t="s">
        <v>36</v>
      </c>
      <c r="I12" s="10"/>
      <c r="J12" s="10"/>
      <c r="K12" s="10" t="s">
        <v>32</v>
      </c>
      <c r="L12" s="11" t="s">
        <v>23</v>
      </c>
    </row>
    <row r="13" spans="1:12" ht="38.25">
      <c r="A13" s="9" t="s">
        <v>37</v>
      </c>
      <c r="B13" s="10" t="s">
        <v>35</v>
      </c>
      <c r="C13" s="10"/>
      <c r="D13" s="10"/>
      <c r="E13" s="10"/>
      <c r="F13" s="10"/>
      <c r="G13" s="10"/>
      <c r="H13" s="10"/>
      <c r="I13" s="10"/>
      <c r="J13" s="10"/>
      <c r="K13" s="14"/>
      <c r="L13" s="11" t="s">
        <v>15</v>
      </c>
    </row>
    <row r="14" spans="1:12" ht="38.25">
      <c r="A14" s="9" t="s">
        <v>39</v>
      </c>
      <c r="B14" s="10"/>
      <c r="C14" s="14"/>
      <c r="D14" s="14"/>
      <c r="E14" s="10"/>
      <c r="F14" s="10"/>
      <c r="G14" s="10" t="s">
        <v>40</v>
      </c>
      <c r="H14" s="10"/>
      <c r="I14" s="10"/>
      <c r="J14" s="10"/>
      <c r="K14" s="14"/>
      <c r="L14" s="11" t="s">
        <v>15</v>
      </c>
    </row>
    <row r="15" spans="1:12" ht="25.5">
      <c r="A15" s="9" t="s">
        <v>43</v>
      </c>
      <c r="B15" s="10"/>
      <c r="C15" s="10" t="s">
        <v>38</v>
      </c>
      <c r="D15" s="10" t="s">
        <v>38</v>
      </c>
      <c r="E15" s="10"/>
      <c r="F15" s="10"/>
      <c r="G15" s="14"/>
      <c r="H15" s="10" t="s">
        <v>41</v>
      </c>
      <c r="I15" s="10" t="s">
        <v>45</v>
      </c>
      <c r="J15" s="16" t="s">
        <v>46</v>
      </c>
      <c r="K15" s="10" t="s">
        <v>33</v>
      </c>
      <c r="L15" s="11" t="s">
        <v>15</v>
      </c>
    </row>
    <row r="16" spans="1:12" ht="38.25">
      <c r="A16" s="9" t="s">
        <v>34</v>
      </c>
      <c r="B16" s="10"/>
      <c r="C16" s="14"/>
      <c r="D16" s="10"/>
      <c r="E16" s="10"/>
      <c r="F16" s="10"/>
      <c r="G16" s="14" t="s">
        <v>42</v>
      </c>
      <c r="H16" s="14"/>
      <c r="I16" s="14"/>
      <c r="J16" s="15"/>
      <c r="K16" s="14"/>
      <c r="L16" s="11" t="s">
        <v>15</v>
      </c>
    </row>
    <row r="17" spans="1:1">
      <c r="A17" s="17">
        <v>41886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3"/>
  <sheetViews>
    <sheetView tabSelected="1" zoomScale="86" zoomScaleNormal="86" workbookViewId="0">
      <selection activeCell="AR5" sqref="A1:AR7"/>
    </sheetView>
  </sheetViews>
  <sheetFormatPr defaultRowHeight="12.75"/>
  <cols>
    <col min="1" max="1" width="15.7109375" customWidth="1"/>
    <col min="2" max="2" width="18.140625" customWidth="1"/>
    <col min="3" max="4" width="9.85546875" customWidth="1"/>
    <col min="5" max="5" width="9.42578125" customWidth="1"/>
    <col min="6" max="6" width="9.5703125" customWidth="1"/>
    <col min="7" max="7" width="14.140625" customWidth="1"/>
    <col min="8" max="43" width="8" customWidth="1"/>
    <col min="44" max="44" width="11.85546875" customWidth="1"/>
  </cols>
  <sheetData>
    <row r="1" spans="1:44" ht="32.25" customHeight="1">
      <c r="A1" s="43" t="s">
        <v>73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</row>
    <row r="2" spans="1:44" ht="24.75" customHeight="1" thickBot="1">
      <c r="AR2" s="59" t="s">
        <v>77</v>
      </c>
    </row>
    <row r="3" spans="1:44" ht="44.25" customHeight="1" thickBot="1">
      <c r="A3" s="40" t="s">
        <v>56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2"/>
    </row>
    <row r="4" spans="1:44" ht="53.25" customHeight="1" thickBot="1">
      <c r="A4" s="44" t="s">
        <v>69</v>
      </c>
      <c r="B4" s="45"/>
      <c r="C4" s="45"/>
      <c r="D4" s="45"/>
      <c r="E4" s="45"/>
      <c r="F4" s="45"/>
      <c r="G4" s="46"/>
      <c r="H4" s="33" t="s">
        <v>62</v>
      </c>
      <c r="I4" s="30" t="s">
        <v>63</v>
      </c>
      <c r="J4" s="31" t="s">
        <v>64</v>
      </c>
      <c r="K4" s="30" t="s">
        <v>65</v>
      </c>
      <c r="L4" s="31" t="s">
        <v>66</v>
      </c>
      <c r="M4" s="30" t="s">
        <v>54</v>
      </c>
      <c r="N4" s="31" t="s">
        <v>55</v>
      </c>
      <c r="O4" s="30" t="s">
        <v>57</v>
      </c>
      <c r="P4" s="31" t="s">
        <v>58</v>
      </c>
      <c r="Q4" s="32" t="s">
        <v>59</v>
      </c>
      <c r="R4" s="30" t="s">
        <v>60</v>
      </c>
      <c r="S4" s="30" t="s">
        <v>61</v>
      </c>
      <c r="T4" s="31" t="s">
        <v>62</v>
      </c>
      <c r="U4" s="30" t="s">
        <v>63</v>
      </c>
      <c r="V4" s="31" t="s">
        <v>64</v>
      </c>
      <c r="W4" s="30" t="s">
        <v>65</v>
      </c>
      <c r="X4" s="31" t="s">
        <v>66</v>
      </c>
      <c r="Y4" s="30" t="s">
        <v>54</v>
      </c>
      <c r="Z4" s="31" t="s">
        <v>55</v>
      </c>
      <c r="AA4" s="30" t="s">
        <v>57</v>
      </c>
      <c r="AB4" s="31" t="s">
        <v>58</v>
      </c>
      <c r="AC4" s="32" t="s">
        <v>59</v>
      </c>
      <c r="AD4" s="30" t="s">
        <v>60</v>
      </c>
      <c r="AE4" s="30" t="s">
        <v>61</v>
      </c>
      <c r="AF4" s="31" t="s">
        <v>62</v>
      </c>
      <c r="AG4" s="30" t="s">
        <v>63</v>
      </c>
      <c r="AH4" s="31" t="s">
        <v>64</v>
      </c>
      <c r="AI4" s="30" t="s">
        <v>65</v>
      </c>
      <c r="AJ4" s="31" t="s">
        <v>66</v>
      </c>
      <c r="AK4" s="30" t="s">
        <v>54</v>
      </c>
      <c r="AL4" s="31" t="s">
        <v>55</v>
      </c>
      <c r="AM4" s="30" t="s">
        <v>57</v>
      </c>
      <c r="AN4" s="31" t="s">
        <v>58</v>
      </c>
      <c r="AO4" s="32" t="s">
        <v>59</v>
      </c>
      <c r="AP4" s="30" t="s">
        <v>60</v>
      </c>
      <c r="AQ4" s="33" t="s">
        <v>61</v>
      </c>
      <c r="AR4" s="34" t="s">
        <v>68</v>
      </c>
    </row>
    <row r="5" spans="1:44" ht="93" customHeight="1" thickBot="1">
      <c r="A5" s="18" t="s">
        <v>74</v>
      </c>
      <c r="B5" s="19" t="s">
        <v>50</v>
      </c>
      <c r="C5" s="19" t="s">
        <v>53</v>
      </c>
      <c r="D5" s="19" t="s">
        <v>48</v>
      </c>
      <c r="E5" s="20" t="s">
        <v>49</v>
      </c>
      <c r="F5" s="20" t="s">
        <v>51</v>
      </c>
      <c r="G5" s="21" t="s">
        <v>67</v>
      </c>
      <c r="H5" s="47">
        <v>2025</v>
      </c>
      <c r="I5" s="47"/>
      <c r="J5" s="47"/>
      <c r="K5" s="47"/>
      <c r="L5" s="47"/>
      <c r="M5" s="47"/>
      <c r="N5" s="48"/>
      <c r="O5" s="49">
        <v>2026</v>
      </c>
      <c r="P5" s="47"/>
      <c r="Q5" s="47"/>
      <c r="R5" s="47"/>
      <c r="S5" s="47"/>
      <c r="T5" s="47"/>
      <c r="U5" s="47"/>
      <c r="V5" s="47"/>
      <c r="W5" s="47"/>
      <c r="X5" s="47"/>
      <c r="Y5" s="47"/>
      <c r="Z5" s="48"/>
      <c r="AA5" s="49">
        <v>2027</v>
      </c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8"/>
      <c r="AM5" s="49">
        <v>2028</v>
      </c>
      <c r="AN5" s="47"/>
      <c r="AO5" s="47"/>
      <c r="AP5" s="47"/>
      <c r="AQ5" s="47"/>
      <c r="AR5" s="56">
        <f>H7+O7+AA7+AM7</f>
        <v>420000</v>
      </c>
    </row>
    <row r="6" spans="1:44" ht="140.25" customHeight="1" thickBot="1">
      <c r="A6" s="24" t="s">
        <v>52</v>
      </c>
      <c r="B6" s="25" t="s">
        <v>76</v>
      </c>
      <c r="C6" s="29" t="s">
        <v>70</v>
      </c>
      <c r="D6" s="25" t="s">
        <v>71</v>
      </c>
      <c r="E6" s="28" t="s">
        <v>72</v>
      </c>
      <c r="F6" s="26">
        <v>0</v>
      </c>
      <c r="G6" s="27" t="s">
        <v>75</v>
      </c>
      <c r="H6" s="35">
        <v>0</v>
      </c>
      <c r="I6" s="35">
        <v>0</v>
      </c>
      <c r="J6" s="35">
        <v>0</v>
      </c>
      <c r="K6" s="36">
        <v>3000</v>
      </c>
      <c r="L6" s="36">
        <v>14000</v>
      </c>
      <c r="M6" s="36">
        <v>20000</v>
      </c>
      <c r="N6" s="37">
        <v>27000</v>
      </c>
      <c r="O6" s="38">
        <v>29000</v>
      </c>
      <c r="P6" s="39">
        <v>20000</v>
      </c>
      <c r="Q6" s="39">
        <v>16000</v>
      </c>
      <c r="R6" s="39">
        <v>9000</v>
      </c>
      <c r="S6" s="35">
        <v>2000</v>
      </c>
      <c r="T6" s="35">
        <v>0</v>
      </c>
      <c r="U6" s="35">
        <v>0</v>
      </c>
      <c r="V6" s="35">
        <v>0</v>
      </c>
      <c r="W6" s="36">
        <v>3000</v>
      </c>
      <c r="X6" s="36">
        <v>14000</v>
      </c>
      <c r="Y6" s="36">
        <v>20000</v>
      </c>
      <c r="Z6" s="37">
        <v>27000</v>
      </c>
      <c r="AA6" s="38">
        <v>29000</v>
      </c>
      <c r="AB6" s="39">
        <v>20000</v>
      </c>
      <c r="AC6" s="39">
        <v>16000</v>
      </c>
      <c r="AD6" s="39">
        <v>9000</v>
      </c>
      <c r="AE6" s="35">
        <v>2000</v>
      </c>
      <c r="AF6" s="35">
        <v>0</v>
      </c>
      <c r="AG6" s="35">
        <v>0</v>
      </c>
      <c r="AH6" s="35">
        <v>0</v>
      </c>
      <c r="AI6" s="36">
        <v>3000</v>
      </c>
      <c r="AJ6" s="36">
        <v>14000</v>
      </c>
      <c r="AK6" s="36">
        <v>20000</v>
      </c>
      <c r="AL6" s="37">
        <v>27000</v>
      </c>
      <c r="AM6" s="38">
        <v>29000</v>
      </c>
      <c r="AN6" s="39">
        <v>20000</v>
      </c>
      <c r="AO6" s="39">
        <v>16000</v>
      </c>
      <c r="AP6" s="39">
        <v>9000</v>
      </c>
      <c r="AQ6" s="35">
        <v>2000</v>
      </c>
      <c r="AR6" s="57"/>
    </row>
    <row r="7" spans="1:44" ht="36" customHeight="1" thickBot="1">
      <c r="A7" s="22"/>
      <c r="B7" s="23"/>
      <c r="C7" s="23"/>
      <c r="D7" s="23"/>
      <c r="E7" s="23"/>
      <c r="F7" s="23"/>
      <c r="G7" s="23"/>
      <c r="H7" s="50">
        <f>SUM(H6:N6)</f>
        <v>64000</v>
      </c>
      <c r="I7" s="51"/>
      <c r="J7" s="51"/>
      <c r="K7" s="51"/>
      <c r="L7" s="51"/>
      <c r="M7" s="51"/>
      <c r="N7" s="52"/>
      <c r="O7" s="50">
        <f>SUM(O6:Z6)</f>
        <v>140000</v>
      </c>
      <c r="P7" s="51"/>
      <c r="Q7" s="51"/>
      <c r="R7" s="51"/>
      <c r="S7" s="51"/>
      <c r="T7" s="51"/>
      <c r="U7" s="51"/>
      <c r="V7" s="51"/>
      <c r="W7" s="51"/>
      <c r="X7" s="51"/>
      <c r="Y7" s="51"/>
      <c r="Z7" s="52"/>
      <c r="AA7" s="50">
        <f>SUM(AA6:AL6)</f>
        <v>140000</v>
      </c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2"/>
      <c r="AM7" s="53">
        <f>SUM(AM6:AQ6)</f>
        <v>76000</v>
      </c>
      <c r="AN7" s="54"/>
      <c r="AO7" s="54"/>
      <c r="AP7" s="54"/>
      <c r="AQ7" s="55"/>
      <c r="AR7" s="58"/>
    </row>
    <row r="9" spans="1:44" ht="12.75" customHeight="1"/>
    <row r="11" spans="1:44" ht="12.75" customHeight="1"/>
    <row r="22" ht="12.75" customHeight="1"/>
    <row r="33" ht="12.75" customHeight="1"/>
  </sheetData>
  <mergeCells count="12">
    <mergeCell ref="H7:N7"/>
    <mergeCell ref="O7:Z7"/>
    <mergeCell ref="AA7:AL7"/>
    <mergeCell ref="AM7:AQ7"/>
    <mergeCell ref="AR5:AR7"/>
    <mergeCell ref="A3:AR3"/>
    <mergeCell ref="A1:AR1"/>
    <mergeCell ref="A4:G4"/>
    <mergeCell ref="H5:N5"/>
    <mergeCell ref="O5:Z5"/>
    <mergeCell ref="AA5:AL5"/>
    <mergeCell ref="AM5:AQ5"/>
  </mergeCells>
  <pageMargins left="0.19685039370078741" right="0.19685039370078741" top="0.74803149606299213" bottom="0.74803149606299213" header="0.31496062992125984" footer="0.31496062992125984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D7B93319-027B-46D3-8BDC-E08ACBE3E89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Zmiany</vt:lpstr>
      <vt:lpstr>Zużycie</vt:lpstr>
      <vt:lpstr>Zużycie!Obszar_wydruku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Orange</dc:creator>
  <cp:lastModifiedBy>Kamińska Dorota</cp:lastModifiedBy>
  <cp:lastPrinted>2025-01-31T08:33:48Z</cp:lastPrinted>
  <dcterms:created xsi:type="dcterms:W3CDTF">2010-01-11T11:46:38Z</dcterms:created>
  <dcterms:modified xsi:type="dcterms:W3CDTF">2025-01-31T08:33:57Z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5794f22b-2a40-4afb-8549-27edbe9f18b7</vt:lpwstr>
  </property>
  <property fmtid="{D5CDD505-2E9C-101B-9397-08002B2CF9AE}" pid="3" name="bjSaver">
    <vt:lpwstr>X5S8JSnfAajLOdW9JfFlQlqtAPqKOEAV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Orange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10.130.229.141</vt:lpwstr>
  </property>
</Properties>
</file>