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nna Czajkowska\Desktop\SOP\zamówienia publiczne\bad środ pracy\2025\II proc\"/>
    </mc:Choice>
  </mc:AlternateContent>
  <xr:revisionPtr revIDLastSave="0" documentId="13_ncr:1_{E35E49CA-E5E0-499A-AD0A-0D481BCC1E73}" xr6:coauthVersionLast="36" xr6:coauthVersionMax="36" xr10:uidLastSave="{00000000-0000-0000-0000-000000000000}"/>
  <bookViews>
    <workbookView xWindow="-120" yWindow="-120" windowWidth="20730" windowHeight="11160" xr2:uid="{E03CD502-F3A9-4F43-9DCE-A0706F60C19E}"/>
  </bookViews>
  <sheets>
    <sheet name="zał do um_of ce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0" i="1" l="1"/>
  <c r="C120" i="1"/>
  <c r="C76" i="1" l="1"/>
  <c r="D116" i="1" l="1"/>
  <c r="C116" i="1"/>
  <c r="D113" i="1"/>
  <c r="C113" i="1"/>
  <c r="D109" i="1"/>
  <c r="C109" i="1"/>
  <c r="D103" i="1"/>
  <c r="C103" i="1"/>
  <c r="C97" i="1"/>
  <c r="D97" i="1"/>
  <c r="D82" i="1"/>
  <c r="C82" i="1"/>
  <c r="D76" i="1"/>
  <c r="D58" i="1"/>
  <c r="C58" i="1"/>
  <c r="D54" i="1"/>
  <c r="C54" i="1"/>
  <c r="D50" i="1"/>
  <c r="C50" i="1"/>
  <c r="D44" i="1"/>
  <c r="C44" i="1"/>
  <c r="D40" i="1"/>
  <c r="C40" i="1"/>
  <c r="D36" i="1"/>
  <c r="C36" i="1"/>
  <c r="C121" i="1" l="1"/>
  <c r="C122" i="1" s="1"/>
  <c r="D121" i="1"/>
  <c r="D122" i="1" s="1"/>
</calcChain>
</file>

<file path=xl/sharedStrings.xml><?xml version="1.0" encoding="utf-8"?>
<sst xmlns="http://schemas.openxmlformats.org/spreadsheetml/2006/main" count="145" uniqueCount="105">
  <si>
    <t>lp.</t>
  </si>
  <si>
    <t>Nazwa usługi i miejsce wykonania</t>
  </si>
  <si>
    <t>Oferta cenowa</t>
  </si>
  <si>
    <t>Załącznik do umowy</t>
  </si>
  <si>
    <t>Cena netto</t>
  </si>
  <si>
    <t>Cena brutto</t>
  </si>
  <si>
    <t>KOMENDA WOJEWÓDZKA POLICJI ZS. W RADOMIU</t>
  </si>
  <si>
    <t>Razem KWP:</t>
  </si>
  <si>
    <t>KOMENDA MIEJSKA POLICJI W RADOMIU</t>
  </si>
  <si>
    <t>Razem:</t>
  </si>
  <si>
    <t>KOMENDA MIEJSKA POLICJI W OSTROŁĘCE</t>
  </si>
  <si>
    <t>Strzelnica kryta w KMP w Ostrołęce, ul. Janusza Korczaka 16:</t>
  </si>
  <si>
    <t>KOMENDA MIEJSKA POLICJI W PŁOCKU</t>
  </si>
  <si>
    <t>- hałas:</t>
  </si>
  <si>
    <t>1) stanowisko instruktor wyszkolenia strzeleckiego (1 punkt pomiarowy)</t>
  </si>
  <si>
    <t>2) stanowisko amunicyjne (1 punkt pomiarowy)</t>
  </si>
  <si>
    <t>KOMENDA MIEJSKA POLICJI W SIEDLCACH</t>
  </si>
  <si>
    <t>Strzelnica kryta w KMP w Siedlcach, ul. Starowiejska 66:</t>
  </si>
  <si>
    <t>KOMENDA POWIATOWA POLICJI W CIECHANOWIE</t>
  </si>
  <si>
    <t>1) stanowisko instruktor strzelań policyjnych (1 punkt pomiarowy)</t>
  </si>
  <si>
    <t xml:space="preserve">KOMENDA POWIATOWA POLICJI W GRÓJCU </t>
  </si>
  <si>
    <t>Strzelnica otwarta w miejscowości Ogrodzienice 10, 05-600 Grójec:</t>
  </si>
  <si>
    <t>KOMENDA POWIATOWA POLICJI W PŁOŃSKU</t>
  </si>
  <si>
    <t>Strzelnica otwarta w miejscowości Szerominek, ul. Południowa 6:</t>
  </si>
  <si>
    <t>- hałas impulsowy:</t>
  </si>
  <si>
    <t>KOMENDA POWIATOWA POLICJI W PUŁTUSKU</t>
  </si>
  <si>
    <t>Strzelnica typu zamkniętego w KPP w Pułtusku, ul. Marii Skłodowskiej-Curie 3:</t>
  </si>
  <si>
    <t>KOMENDA POWIATOWA POLICJI W SIERPCU</t>
  </si>
  <si>
    <t>Strzelnica kryta w KPP w Sierpcu, ul. Jana Kilińskiego 24C:</t>
  </si>
  <si>
    <t>1) stanowisko instruktor strzelecki (1 punkt pomiarowy)</t>
  </si>
  <si>
    <t>KOMENDA POWIATOWA POLICJI W ŻYRARDOWIE</t>
  </si>
  <si>
    <t>Strzelnica otwarta w Żyrardowie, ul. Konopnickiej 13:</t>
  </si>
  <si>
    <t>- hałas ustalony:</t>
  </si>
  <si>
    <t>Razem KMP/KPP:</t>
  </si>
  <si>
    <t>Razem KWP/KMP/KPP:</t>
  </si>
  <si>
    <t>………………………, dn. ……………………………</t>
  </si>
  <si>
    <t xml:space="preserve"> pieczęć i podpis Wykonawcy lub osoby 
  upoważnionej do reprezentowania Wykonawcy</t>
  </si>
  <si>
    <t>Laboratorium Kryminalistyczne KWP zs. z Radomiu ul. Limanowskiego 95:</t>
  </si>
  <si>
    <t>Wydział Transportu KWP z siedzibą w Radomiu Stacja Obsługi w Radomiu:</t>
  </si>
  <si>
    <t>Wydział Transportu KWP z siedzibą w Radomiu Stacja Obsługi w Ostrołęce:</t>
  </si>
  <si>
    <t>Wydział Transportu KWP z siedzibą w Radomiu Stacja Obsługi w Płocku:</t>
  </si>
  <si>
    <t>Wydział Transportu KWP z siedzibą w Radomiu Stacja Obsługi w Siedlcach:</t>
  </si>
  <si>
    <t>Strzelnica otwarta w miejscowości Chotum, 06-452 Ościsłowo, gm. Ciechanów:</t>
  </si>
  <si>
    <t>Strzelnica otwarta w Piastowie koło Radomia:</t>
  </si>
  <si>
    <t>Budynek szkoleniowo-gospodarczy (strzelnica kryta) w Radomiu, ul. 11 Listopada 37/59:</t>
  </si>
  <si>
    <t>.....................................................................</t>
  </si>
  <si>
    <t xml:space="preserve">     /miejscowość/                 /dzień, miesiąc, rok/</t>
  </si>
  <si>
    <t>2) stanowisko instruktor amunicyjny (1 punkt pomiarowy)</t>
  </si>
  <si>
    <t>Strzelnica otwarta w miejscowości Dębsk 298 gm. Szydłowo:</t>
  </si>
  <si>
    <t>Strzelnica otwarta PZŁ we Włocławku, ul. Związków Zawodowych 18A:</t>
  </si>
  <si>
    <t>Strzelnica kryta w KMP w Płocku, Al. Kilińskiego 8:</t>
  </si>
  <si>
    <t>Strzelnica otwarta Klubu strzeleckiego SAGITTARIUS w Piątnicy, ul. Stawiskowska 57A:</t>
  </si>
  <si>
    <r>
      <rPr>
        <u/>
        <sz val="12"/>
        <rFont val="Arial"/>
        <family val="2"/>
        <charset val="238"/>
      </rPr>
      <t xml:space="preserve">- </t>
    </r>
    <r>
      <rPr>
        <i/>
        <u/>
        <sz val="12"/>
        <rFont val="Arial"/>
        <family val="2"/>
        <charset val="238"/>
      </rPr>
      <t>hałas</t>
    </r>
    <r>
      <rPr>
        <sz val="12"/>
        <rFont val="Arial"/>
        <family val="2"/>
        <charset val="238"/>
      </rPr>
      <t xml:space="preserve"> – stanowisko instruktor wyszkolenia strzeleckiego (1 punkt pomiarowy)</t>
    </r>
  </si>
  <si>
    <r>
      <rPr>
        <i/>
        <u/>
        <sz val="12"/>
        <rFont val="Arial"/>
        <family val="2"/>
        <charset val="238"/>
      </rPr>
      <t>- hałas</t>
    </r>
    <r>
      <rPr>
        <sz val="12"/>
        <rFont val="Arial"/>
        <family val="2"/>
        <charset val="238"/>
      </rPr>
      <t xml:space="preserve"> – stanowisko instruktor wyszkolenia strzeleckiego (1 punkt pomiarowy)</t>
    </r>
  </si>
  <si>
    <r>
      <rPr>
        <i/>
        <u/>
        <sz val="12"/>
        <rFont val="Arial"/>
        <family val="2"/>
        <charset val="238"/>
      </rPr>
      <t>- hałas</t>
    </r>
    <r>
      <rPr>
        <sz val="12"/>
        <rFont val="Arial"/>
        <family val="2"/>
        <charset val="238"/>
      </rPr>
      <t xml:space="preserve"> – stanowisko instruktor strzelectwa (1 punkt pomiarowy)</t>
    </r>
  </si>
  <si>
    <r>
      <rPr>
        <i/>
        <u/>
        <sz val="12"/>
        <rFont val="Arial"/>
        <family val="2"/>
        <charset val="238"/>
      </rPr>
      <t>- hałas</t>
    </r>
    <r>
      <rPr>
        <sz val="12"/>
        <rFont val="Arial"/>
        <family val="2"/>
        <charset val="238"/>
      </rPr>
      <t xml:space="preserve"> – stanowisko instruktor strzelań (1 punkt pomiarowy)</t>
    </r>
  </si>
  <si>
    <r>
      <rPr>
        <i/>
        <u/>
        <sz val="12"/>
        <rFont val="Arial"/>
        <family val="2"/>
        <charset val="238"/>
      </rPr>
      <t>- hałas impulsowy</t>
    </r>
    <r>
      <rPr>
        <sz val="12"/>
        <rFont val="Arial"/>
        <family val="2"/>
        <charset val="238"/>
      </rPr>
      <t xml:space="preserve"> – stanowisko instruktor strzelań policyjnych (1 punkt pomiarowy)</t>
    </r>
  </si>
  <si>
    <t>Strzelnica kryta w KPP w Grójcu, ul. Brzozowa 108, 05-600 Grójec:</t>
  </si>
  <si>
    <t>II połowa 2025</t>
  </si>
  <si>
    <t>- pył: frakcja wdychalna (krzemionka krystaliczna):</t>
  </si>
  <si>
    <t>- pomiar pola i promieniowania elektromagnetycznego:</t>
  </si>
  <si>
    <t>1) dyżurny (1 punkt pomiarowy)</t>
  </si>
  <si>
    <t>2) pomocnik dyżurnego (1 punkt pomiarowy)</t>
  </si>
  <si>
    <t>- stężenie tlenków ołowiu:</t>
  </si>
  <si>
    <t>I / II kwartał 2025</t>
  </si>
  <si>
    <t>do 11-2025</t>
  </si>
  <si>
    <t>11-2025</t>
  </si>
  <si>
    <r>
      <rPr>
        <i/>
        <u/>
        <sz val="12"/>
        <rFont val="Arial"/>
        <family val="2"/>
        <charset val="238"/>
      </rPr>
      <t>- hałas</t>
    </r>
    <r>
      <rPr>
        <sz val="12"/>
        <rFont val="Arial"/>
        <family val="2"/>
        <charset val="238"/>
      </rPr>
      <t xml:space="preserve"> – stanowisko instruktor strzelecki (1 punkt pomiarowy)</t>
    </r>
  </si>
  <si>
    <t>09-2025</t>
  </si>
  <si>
    <r>
      <rPr>
        <u/>
        <sz val="12"/>
        <rFont val="Arial"/>
        <family val="2"/>
        <charset val="238"/>
      </rPr>
      <t xml:space="preserve">- </t>
    </r>
    <r>
      <rPr>
        <i/>
        <u/>
        <sz val="12"/>
        <rFont val="Arial"/>
        <family val="2"/>
        <charset val="238"/>
      </rPr>
      <t>ołów</t>
    </r>
    <r>
      <rPr>
        <sz val="12"/>
        <rFont val="Arial"/>
        <family val="2"/>
        <charset val="238"/>
      </rPr>
      <t xml:space="preserve"> – stanowisko instruktor wyszkolenia strzeleckiego (1 punkt pomiarowy)</t>
    </r>
  </si>
  <si>
    <r>
      <rPr>
        <u/>
        <sz val="12"/>
        <rFont val="Arial"/>
        <family val="2"/>
        <charset val="238"/>
      </rPr>
      <t xml:space="preserve">- </t>
    </r>
    <r>
      <rPr>
        <i/>
        <u/>
        <sz val="12"/>
        <rFont val="Arial"/>
        <family val="2"/>
        <charset val="238"/>
      </rPr>
      <t>hałas</t>
    </r>
    <r>
      <rPr>
        <sz val="12"/>
        <rFont val="Arial"/>
        <family val="2"/>
        <charset val="238"/>
      </rPr>
      <t xml:space="preserve"> – stanowisko stolarz (1 punkt pomiarowy)</t>
    </r>
  </si>
  <si>
    <r>
      <rPr>
        <i/>
        <u/>
        <sz val="12"/>
        <rFont val="Arial"/>
        <family val="2"/>
        <charset val="238"/>
      </rPr>
      <t>- pyły organiczne pochodzenia roślinnego i zwierzęcego</t>
    </r>
    <r>
      <rPr>
        <sz val="12"/>
        <rFont val="Arial"/>
        <family val="2"/>
        <charset val="238"/>
      </rPr>
      <t xml:space="preserve"> – biegły z zakresu badań chemicznych (1 punkt pomiarowy)</t>
    </r>
  </si>
  <si>
    <r>
      <rPr>
        <i/>
        <u/>
        <sz val="12"/>
        <rFont val="Arial"/>
        <family val="2"/>
        <charset val="238"/>
      </rPr>
      <t>- hałas</t>
    </r>
    <r>
      <rPr>
        <sz val="12"/>
        <rFont val="Arial"/>
        <family val="2"/>
        <charset val="238"/>
      </rPr>
      <t xml:space="preserve"> – stanowisko diagnosta (1 punkt pomiarowy)</t>
    </r>
  </si>
  <si>
    <r>
      <rPr>
        <i/>
        <u/>
        <sz val="12"/>
        <rFont val="Arial"/>
        <family val="2"/>
        <charset val="238"/>
      </rPr>
      <t>- substancje chemiczne: tlenek azotu, tlenek węgla, ditlenek azotu</t>
    </r>
    <r>
      <rPr>
        <sz val="12"/>
        <rFont val="Arial"/>
        <family val="2"/>
        <charset val="238"/>
      </rPr>
      <t xml:space="preserve"> – stanowisko diagnosta (1 punkt pomiarowy)</t>
    </r>
  </si>
  <si>
    <r>
      <rPr>
        <i/>
        <u/>
        <sz val="12"/>
        <rFont val="Arial"/>
        <family val="2"/>
        <charset val="238"/>
      </rPr>
      <t xml:space="preserve">- ołów </t>
    </r>
    <r>
      <rPr>
        <sz val="12"/>
        <rFont val="Arial"/>
        <family val="2"/>
        <charset val="238"/>
      </rPr>
      <t>– stanowisko instruktor wyszkolenia strzeleckiego (1 punkt pomiarowy)</t>
    </r>
  </si>
  <si>
    <t>Komisariat Policji w Warce:</t>
  </si>
  <si>
    <t>Posterunek Policji w Chynowie:</t>
  </si>
  <si>
    <t>Posterunek Policji w Nowym Mieście nad Pilicą:</t>
  </si>
  <si>
    <t>Posterunek Policji w Błędowie:</t>
  </si>
  <si>
    <t>Posterunek Policji w Mogielnicy:</t>
  </si>
  <si>
    <t>2) stanowisko diagnosta (1 punkt pomiarowy)</t>
  </si>
  <si>
    <t>1) stanowisko mechanik (1 punkt pomiarowy)</t>
  </si>
  <si>
    <r>
      <rPr>
        <i/>
        <u/>
        <sz val="12"/>
        <rFont val="Arial"/>
        <family val="2"/>
        <charset val="238"/>
      </rPr>
      <t>- hałas:</t>
    </r>
  </si>
  <si>
    <r>
      <rPr>
        <i/>
        <u/>
        <sz val="12"/>
        <rFont val="Arial"/>
        <family val="2"/>
        <charset val="238"/>
      </rPr>
      <t>- pomiary oświetlenia ogólne i stanowiskowe</t>
    </r>
    <r>
      <rPr>
        <sz val="12"/>
        <rFont val="Arial"/>
        <family val="2"/>
        <charset val="238"/>
      </rPr>
      <t xml:space="preserve"> - stanowiska służby/pracy (74 punkty pomiarowe)</t>
    </r>
  </si>
  <si>
    <r>
      <rPr>
        <i/>
        <u/>
        <sz val="12"/>
        <rFont val="Arial"/>
        <family val="2"/>
        <charset val="238"/>
      </rPr>
      <t>- pomiary oświetlenia ogólne i stanowiskowe</t>
    </r>
    <r>
      <rPr>
        <i/>
        <sz val="12"/>
        <rFont val="Arial"/>
        <family val="2"/>
        <charset val="238"/>
      </rPr>
      <t xml:space="preserve"> - </t>
    </r>
    <r>
      <rPr>
        <sz val="12"/>
        <rFont val="Arial"/>
        <family val="2"/>
        <charset val="238"/>
      </rPr>
      <t>stanowiska służby/pracy (6 punktów pomiarowych)</t>
    </r>
  </si>
  <si>
    <r>
      <rPr>
        <i/>
        <u/>
        <sz val="12"/>
        <rFont val="Arial"/>
        <family val="2"/>
        <charset val="238"/>
      </rPr>
      <t>- pomiary oświetlenia ogólne i stanowiskowe</t>
    </r>
    <r>
      <rPr>
        <sz val="12"/>
        <rFont val="Arial"/>
        <family val="2"/>
        <charset val="238"/>
      </rPr>
      <t xml:space="preserve"> - stanowiska służby/pracy (2 punkty pomiarowe)</t>
    </r>
  </si>
  <si>
    <r>
      <rPr>
        <i/>
        <u/>
        <sz val="12"/>
        <rFont val="Arial"/>
        <family val="2"/>
        <charset val="238"/>
      </rPr>
      <t>- pomiary oświetlenia ogólne i stanowiskowe</t>
    </r>
    <r>
      <rPr>
        <sz val="12"/>
        <rFont val="Arial"/>
        <family val="2"/>
        <charset val="238"/>
      </rPr>
      <t xml:space="preserve"> - stanowiska służby/pracy (1 punkt pomiarowy)</t>
    </r>
  </si>
  <si>
    <r>
      <rPr>
        <i/>
        <u/>
        <sz val="12"/>
        <rFont val="Arial"/>
        <family val="2"/>
        <charset val="238"/>
      </rPr>
      <t>- pomiary oświetlenia ogólne i stanowiskowe</t>
    </r>
    <r>
      <rPr>
        <sz val="12"/>
        <rFont val="Arial"/>
        <family val="2"/>
        <charset val="238"/>
      </rPr>
      <t xml:space="preserve"> - stanowiska służby/pracy (3 punkty pomiarowe)</t>
    </r>
  </si>
  <si>
    <r>
      <rPr>
        <i/>
        <u/>
        <sz val="12"/>
        <rFont val="Arial"/>
        <family val="2"/>
        <charset val="238"/>
      </rPr>
      <t>- hałas</t>
    </r>
    <r>
      <rPr>
        <sz val="12"/>
        <rFont val="Arial"/>
        <family val="2"/>
        <charset val="238"/>
      </rPr>
      <t xml:space="preserve"> - stanowisko instruktor wyszkolenia strzeleckiego (1 punkt pomiarowy)</t>
    </r>
  </si>
  <si>
    <r>
      <rPr>
        <i/>
        <u/>
        <sz val="12"/>
        <rFont val="Arial"/>
        <family val="2"/>
        <charset val="238"/>
      </rPr>
      <t>- tlenek ołowiu</t>
    </r>
    <r>
      <rPr>
        <sz val="12"/>
        <rFont val="Arial"/>
        <family val="2"/>
        <charset val="238"/>
      </rPr>
      <t xml:space="preserve"> - stanowisko instruktor wyszkolenia strzeleckiego (1 punkt pomiarowy)</t>
    </r>
  </si>
  <si>
    <r>
      <rPr>
        <i/>
        <u/>
        <sz val="12"/>
        <rFont val="Arial"/>
        <family val="2"/>
        <charset val="238"/>
      </rPr>
      <t>- hałas</t>
    </r>
    <r>
      <rPr>
        <sz val="12"/>
        <rFont val="Arial"/>
        <family val="2"/>
        <charset val="238"/>
      </rPr>
      <t xml:space="preserve"> – stanowisko biegły z zakresu badań broni i balistyki (1 punkt pomiarowy)</t>
    </r>
  </si>
  <si>
    <r>
      <rPr>
        <i/>
        <u/>
        <sz val="12"/>
        <rFont val="Arial"/>
        <family val="2"/>
        <charset val="238"/>
      </rPr>
      <t>- promieniowanie optyczne</t>
    </r>
    <r>
      <rPr>
        <sz val="12"/>
        <rFont val="Arial"/>
        <family val="2"/>
        <charset val="238"/>
      </rPr>
      <t xml:space="preserve"> – stanowisko biegły z zakresu badań daktyloskopijnych (3 punkty pomiarowe) z obsługą urządzeń: 3 oświetlacze kryminalistyczne (Polilight PL 500, Polilight PL 500XL, CRIME-LITE 42S)</t>
    </r>
  </si>
  <si>
    <r>
      <rPr>
        <i/>
        <u/>
        <sz val="12"/>
        <rFont val="Arial"/>
        <family val="2"/>
        <charset val="238"/>
      </rPr>
      <t>- ołów</t>
    </r>
    <r>
      <rPr>
        <sz val="12"/>
        <rFont val="Arial"/>
        <family val="2"/>
        <charset val="238"/>
      </rPr>
      <t xml:space="preserve"> – stanowisko biegły z zakresu badań broni i balistyki (1 punkt pomiarowy)</t>
    </r>
  </si>
  <si>
    <t>10-2025</t>
  </si>
  <si>
    <t>Wydział Inwestycji i Remontów Pomieszczenie Warsztatowe KWP zs. w Radomiu, ul. 11 Listopada 37/59:</t>
  </si>
  <si>
    <t>Strzelnica otwarta kulowa przy Zespole Szkól w Solcu nad Wisłą ul. Łoteckiego 33, 27-320 Solec nad Wisłą:</t>
  </si>
  <si>
    <r>
      <rPr>
        <i/>
        <u/>
        <sz val="12"/>
        <rFont val="Arial"/>
        <family val="2"/>
        <charset val="238"/>
      </rPr>
      <t>- hałas</t>
    </r>
    <r>
      <rPr>
        <sz val="12"/>
        <rFont val="Arial"/>
        <family val="2"/>
        <charset val="238"/>
      </rPr>
      <t xml:space="preserve"> – stanowisko instruktor wystrzelania strzeleckiego (1 punkt pomiarowy)</t>
    </r>
  </si>
  <si>
    <t>Termin wykonania</t>
  </si>
  <si>
    <r>
      <rPr>
        <i/>
        <u/>
        <sz val="12"/>
        <rFont val="Arial"/>
        <family val="2"/>
        <charset val="238"/>
      </rPr>
      <t>- pyły drewna frakcja wdychalna</t>
    </r>
    <r>
      <rPr>
        <sz val="12"/>
        <rFont val="Arial"/>
        <family val="2"/>
        <charset val="238"/>
      </rPr>
      <t xml:space="preserve"> – stanowisko stolarz (1 punkt pomiarowy); </t>
    </r>
    <r>
      <rPr>
        <b/>
        <u/>
        <sz val="12"/>
        <rFont val="Arial"/>
        <family val="2"/>
        <charset val="238"/>
      </rPr>
      <t>POMIARY NALEŻY WYKONAĆ 3 RAZY W 2025 r., 1 pomiar przed 23-07-2025, wykonanie 2 pomiaru będzie uzaleznione od wyniku poprzedniego badania (obligatoryjnie), wykonanie 3 pomiaru będzie uzaleznione od wyniku poprzedniego badania (fakultatywnie)</t>
    </r>
  </si>
  <si>
    <t>1 pomiar przed 23-07-2025                                wykonanie 2 pomiaru będzie uzaleznione od wyniku poprzedniego badania (obligatoryjnie) wykonanie 3 pomiaru będzie uzaleznione od wyniku poprzedniego badania (fakultatywnie)</t>
  </si>
  <si>
    <t>KOMENDA POWIATOWA POLICJI W BIAŁOBRZEGACH</t>
  </si>
  <si>
    <r>
      <rPr>
        <i/>
        <u/>
        <sz val="12"/>
        <rFont val="Arial"/>
        <family val="2"/>
        <charset val="238"/>
      </rPr>
      <t>- natężenie oświetlenia</t>
    </r>
    <r>
      <rPr>
        <sz val="12"/>
        <rFont val="Arial"/>
        <family val="2"/>
        <charset val="238"/>
      </rPr>
      <t xml:space="preserve"> – stanowiska służby/pracy (36 punktów pomiarowych)</t>
    </r>
  </si>
  <si>
    <t>KOMENDA POWIATOWA POLICJI W LIPSKU</t>
  </si>
  <si>
    <t>KOMENDA POWIATOWA POLICJI W MŁAWIE</t>
  </si>
  <si>
    <t>do 2 tygodni od podpisnia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</si>
</sst>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2"/>
      <color rgb="FF0070C0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2"/>
      <name val="Arial"/>
      <family val="2"/>
      <charset val="238"/>
    </font>
    <font>
      <u/>
      <sz val="12"/>
      <name val="Arial"/>
      <family val="2"/>
      <charset val="238"/>
    </font>
    <font>
      <i/>
      <u/>
      <sz val="12"/>
      <name val="Arial"/>
      <family val="2"/>
      <charset val="238"/>
    </font>
    <font>
      <i/>
      <sz val="12"/>
      <name val="Arial"/>
      <family val="2"/>
      <charset val="238"/>
    </font>
    <font>
      <sz val="12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4" fillId="0" borderId="7" xfId="0" quotePrefix="1" applyFont="1" applyBorder="1" applyAlignment="1">
      <alignment horizontal="left" vertical="center" wrapText="1"/>
    </xf>
    <xf numFmtId="0" fontId="4" fillId="0" borderId="9" xfId="0" quotePrefix="1" applyFont="1" applyBorder="1" applyAlignment="1">
      <alignment horizontal="left" vertical="center" wrapText="1"/>
    </xf>
    <xf numFmtId="4" fontId="4" fillId="0" borderId="17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21" xfId="0" quotePrefix="1" applyFont="1" applyBorder="1" applyAlignment="1">
      <alignment horizontal="left" vertical="center" wrapText="1"/>
    </xf>
    <xf numFmtId="0" fontId="4" fillId="0" borderId="3" xfId="0" quotePrefix="1" applyFont="1" applyBorder="1" applyAlignment="1">
      <alignment horizontal="left" vertical="center" wrapText="1"/>
    </xf>
    <xf numFmtId="10" fontId="4" fillId="0" borderId="0" xfId="0" applyNumberFormat="1" applyFont="1" applyAlignment="1">
      <alignment horizontal="center" vertical="center"/>
    </xf>
    <xf numFmtId="4" fontId="4" fillId="0" borderId="30" xfId="0" quotePrefix="1" applyNumberFormat="1" applyFont="1" applyBorder="1" applyAlignment="1">
      <alignment horizontal="right" vertical="center" wrapText="1"/>
    </xf>
    <xf numFmtId="4" fontId="4" fillId="0" borderId="10" xfId="0" quotePrefix="1" applyNumberFormat="1" applyFont="1" applyBorder="1" applyAlignment="1">
      <alignment horizontal="right" vertical="center" wrapText="1"/>
    </xf>
    <xf numFmtId="0" fontId="4" fillId="0" borderId="7" xfId="0" quotePrefix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/>
    </xf>
    <xf numFmtId="4" fontId="4" fillId="0" borderId="17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0" fontId="4" fillId="0" borderId="0" xfId="0" quotePrefix="1" applyFont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8" fillId="0" borderId="7" xfId="0" quotePrefix="1" applyFont="1" applyBorder="1" applyAlignment="1">
      <alignment horizontal="left" vertical="center" wrapText="1"/>
    </xf>
    <xf numFmtId="0" fontId="8" fillId="0" borderId="21" xfId="0" quotePrefix="1" applyFont="1" applyBorder="1" applyAlignment="1">
      <alignment horizontal="left" vertical="center" wrapText="1"/>
    </xf>
    <xf numFmtId="0" fontId="8" fillId="0" borderId="3" xfId="0" quotePrefix="1" applyFont="1" applyBorder="1" applyAlignment="1">
      <alignment horizontal="left" vertical="center" wrapText="1"/>
    </xf>
    <xf numFmtId="0" fontId="8" fillId="0" borderId="9" xfId="0" quotePrefix="1" applyFont="1" applyBorder="1" applyAlignment="1">
      <alignment vertical="center" wrapText="1"/>
    </xf>
    <xf numFmtId="0" fontId="8" fillId="0" borderId="14" xfId="0" quotePrefix="1" applyFont="1" applyBorder="1" applyAlignment="1">
      <alignment vertical="center" wrapText="1"/>
    </xf>
    <xf numFmtId="17" fontId="4" fillId="0" borderId="0" xfId="0" quotePrefix="1" applyNumberFormat="1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8" fillId="0" borderId="7" xfId="0" quotePrefix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right" vertical="center"/>
    </xf>
    <xf numFmtId="0" fontId="4" fillId="0" borderId="9" xfId="0" quotePrefix="1" applyFont="1" applyFill="1" applyBorder="1" applyAlignment="1">
      <alignment horizontal="left" vertical="center" wrapText="1"/>
    </xf>
    <xf numFmtId="4" fontId="4" fillId="0" borderId="16" xfId="0" applyNumberFormat="1" applyFont="1" applyFill="1" applyBorder="1" applyAlignment="1">
      <alignment horizontal="right" vertical="center"/>
    </xf>
    <xf numFmtId="4" fontId="3" fillId="2" borderId="36" xfId="0" applyNumberFormat="1" applyFont="1" applyFill="1" applyBorder="1" applyAlignment="1">
      <alignment horizontal="right" vertical="center"/>
    </xf>
    <xf numFmtId="4" fontId="3" fillId="2" borderId="22" xfId="0" applyNumberFormat="1" applyFont="1" applyFill="1" applyBorder="1" applyAlignment="1">
      <alignment horizontal="right" vertical="center"/>
    </xf>
    <xf numFmtId="4" fontId="3" fillId="0" borderId="36" xfId="0" applyNumberFormat="1" applyFont="1" applyBorder="1" applyAlignment="1">
      <alignment horizontal="right" vertical="center"/>
    </xf>
    <xf numFmtId="4" fontId="3" fillId="0" borderId="22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3" fillId="0" borderId="32" xfId="0" applyNumberFormat="1" applyFont="1" applyBorder="1" applyAlignment="1">
      <alignment horizontal="right" vertical="center"/>
    </xf>
    <xf numFmtId="4" fontId="3" fillId="0" borderId="27" xfId="0" applyNumberFormat="1" applyFont="1" applyBorder="1" applyAlignment="1">
      <alignment horizontal="right" vertical="center"/>
    </xf>
    <xf numFmtId="4" fontId="3" fillId="0" borderId="26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3" fillId="2" borderId="6" xfId="0" applyNumberFormat="1" applyFont="1" applyFill="1" applyBorder="1" applyAlignment="1">
      <alignment horizontal="right" vertical="center"/>
    </xf>
    <xf numFmtId="4" fontId="3" fillId="3" borderId="22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2" borderId="18" xfId="0" applyFont="1" applyFill="1" applyBorder="1" applyAlignment="1">
      <alignment horizontal="right" vertical="center" wrapText="1"/>
    </xf>
    <xf numFmtId="0" fontId="3" fillId="2" borderId="19" xfId="0" applyFont="1" applyFill="1" applyBorder="1" applyAlignment="1">
      <alignment horizontal="righ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7" xfId="0" quotePrefix="1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left" vertical="center" wrapText="1"/>
    </xf>
    <xf numFmtId="0" fontId="3" fillId="0" borderId="8" xfId="0" quotePrefix="1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3" fillId="2" borderId="29" xfId="0" applyFont="1" applyFill="1" applyBorder="1" applyAlignment="1">
      <alignment horizontal="right" vertical="center" wrapText="1"/>
    </xf>
    <xf numFmtId="0" fontId="3" fillId="3" borderId="18" xfId="0" applyFont="1" applyFill="1" applyBorder="1" applyAlignment="1">
      <alignment horizontal="right" vertical="center" wrapText="1"/>
    </xf>
    <xf numFmtId="0" fontId="3" fillId="3" borderId="28" xfId="0" applyFont="1" applyFill="1" applyBorder="1" applyAlignment="1">
      <alignment horizontal="right" vertical="center" wrapText="1"/>
    </xf>
    <xf numFmtId="0" fontId="7" fillId="0" borderId="14" xfId="0" quotePrefix="1" applyFont="1" applyBorder="1" applyAlignment="1">
      <alignment horizontal="left" vertical="center" wrapText="1"/>
    </xf>
    <xf numFmtId="0" fontId="6" fillId="0" borderId="16" xfId="0" quotePrefix="1" applyFont="1" applyBorder="1" applyAlignment="1">
      <alignment horizontal="left" vertical="center" wrapText="1"/>
    </xf>
    <xf numFmtId="0" fontId="6" fillId="0" borderId="15" xfId="0" quotePrefix="1" applyFont="1" applyBorder="1" applyAlignment="1">
      <alignment horizontal="left" vertical="center" wrapText="1"/>
    </xf>
    <xf numFmtId="0" fontId="3" fillId="0" borderId="32" xfId="0" applyFont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14" xfId="0" quotePrefix="1" applyFont="1" applyBorder="1" applyAlignment="1">
      <alignment horizontal="left" vertical="center" wrapText="1"/>
    </xf>
    <xf numFmtId="0" fontId="3" fillId="0" borderId="16" xfId="0" quotePrefix="1" applyFont="1" applyBorder="1" applyAlignment="1">
      <alignment horizontal="left" vertical="center" wrapText="1"/>
    </xf>
    <xf numFmtId="0" fontId="3" fillId="0" borderId="15" xfId="0" quotePrefix="1" applyFont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7" fillId="0" borderId="16" xfId="0" quotePrefix="1" applyFont="1" applyBorder="1" applyAlignment="1">
      <alignment horizontal="left" vertical="center" wrapText="1"/>
    </xf>
    <xf numFmtId="0" fontId="7" fillId="0" borderId="15" xfId="0" quotePrefix="1" applyFont="1" applyBorder="1" applyAlignment="1">
      <alignment horizontal="left" vertical="center" wrapText="1"/>
    </xf>
    <xf numFmtId="0" fontId="3" fillId="4" borderId="23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7" fillId="0" borderId="34" xfId="0" quotePrefix="1" applyFont="1" applyBorder="1" applyAlignment="1">
      <alignment horizontal="left" vertical="center" wrapText="1"/>
    </xf>
    <xf numFmtId="0" fontId="7" fillId="0" borderId="14" xfId="0" quotePrefix="1" applyFont="1" applyFill="1" applyBorder="1" applyAlignment="1">
      <alignment horizontal="left" vertical="center" wrapText="1"/>
    </xf>
    <xf numFmtId="0" fontId="7" fillId="0" borderId="16" xfId="0" quotePrefix="1" applyFont="1" applyFill="1" applyBorder="1" applyAlignment="1">
      <alignment horizontal="left" vertical="center" wrapText="1"/>
    </xf>
    <xf numFmtId="0" fontId="7" fillId="0" borderId="15" xfId="0" quotePrefix="1" applyFont="1" applyFill="1" applyBorder="1" applyAlignment="1">
      <alignment horizontal="left" vertical="center" wrapText="1"/>
    </xf>
    <xf numFmtId="0" fontId="7" fillId="0" borderId="0" xfId="0" quotePrefix="1" applyFont="1" applyBorder="1" applyAlignment="1">
      <alignment horizontal="left" vertical="center" wrapText="1"/>
    </xf>
    <xf numFmtId="0" fontId="6" fillId="0" borderId="0" xfId="0" quotePrefix="1" applyFont="1" applyBorder="1" applyAlignment="1">
      <alignment horizontal="left" vertical="center" wrapText="1"/>
    </xf>
    <xf numFmtId="0" fontId="7" fillId="0" borderId="7" xfId="0" quotePrefix="1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left" vertical="center" wrapText="1"/>
    </xf>
    <xf numFmtId="0" fontId="7" fillId="0" borderId="8" xfId="0" quotePrefix="1" applyFont="1" applyFill="1" applyBorder="1" applyAlignment="1">
      <alignment horizontal="left" vertical="center" wrapText="1"/>
    </xf>
    <xf numFmtId="0" fontId="8" fillId="0" borderId="14" xfId="0" quotePrefix="1" applyFont="1" applyFill="1" applyBorder="1" applyAlignment="1">
      <alignment horizontal="left" vertical="center" wrapText="1"/>
    </xf>
    <xf numFmtId="0" fontId="8" fillId="0" borderId="16" xfId="0" quotePrefix="1" applyFont="1" applyFill="1" applyBorder="1" applyAlignment="1">
      <alignment horizontal="left" vertical="center" wrapText="1"/>
    </xf>
    <xf numFmtId="0" fontId="8" fillId="0" borderId="15" xfId="0" quotePrefix="1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25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5EBE1-8CE9-4B8B-878E-F15682FFC069}">
  <sheetPr>
    <pageSetUpPr fitToPage="1"/>
  </sheetPr>
  <dimension ref="A1:H128"/>
  <sheetViews>
    <sheetView tabSelected="1" zoomScale="145" zoomScaleNormal="145" workbookViewId="0">
      <selection sqref="A1:C1"/>
    </sheetView>
  </sheetViews>
  <sheetFormatPr defaultRowHeight="15" x14ac:dyDescent="0.25"/>
  <cols>
    <col min="1" max="1" width="4.28515625" style="2" customWidth="1"/>
    <col min="2" max="2" width="82" style="2" customWidth="1"/>
    <col min="3" max="4" width="21.7109375" style="2" customWidth="1"/>
    <col min="5" max="5" width="49.42578125" style="1" customWidth="1"/>
    <col min="6" max="6" width="9.140625" style="2"/>
    <col min="7" max="7" width="6.42578125" style="2" bestFit="1" customWidth="1"/>
    <col min="8" max="16384" width="9.140625" style="2"/>
  </cols>
  <sheetData>
    <row r="1" spans="1:5" ht="16.5" thickBot="1" x14ac:dyDescent="0.3">
      <c r="A1" s="61" t="s">
        <v>2</v>
      </c>
      <c r="B1" s="62"/>
      <c r="C1" s="63"/>
      <c r="D1" s="23" t="s">
        <v>3</v>
      </c>
      <c r="E1" s="51"/>
    </row>
    <row r="2" spans="1:5" ht="16.5" thickBot="1" x14ac:dyDescent="0.3">
      <c r="A2" s="16" t="s">
        <v>0</v>
      </c>
      <c r="B2" s="23" t="s">
        <v>1</v>
      </c>
      <c r="C2" s="23" t="s">
        <v>4</v>
      </c>
      <c r="D2" s="23" t="s">
        <v>5</v>
      </c>
      <c r="E2" s="51" t="s">
        <v>97</v>
      </c>
    </row>
    <row r="3" spans="1:5" ht="15.75" x14ac:dyDescent="0.25">
      <c r="A3" s="96">
        <v>1</v>
      </c>
      <c r="B3" s="67" t="s">
        <v>6</v>
      </c>
      <c r="C3" s="68"/>
      <c r="D3" s="69"/>
    </row>
    <row r="4" spans="1:5" ht="15.75" x14ac:dyDescent="0.25">
      <c r="A4" s="97"/>
      <c r="B4" s="70" t="s">
        <v>43</v>
      </c>
      <c r="C4" s="71"/>
      <c r="D4" s="72"/>
    </row>
    <row r="5" spans="1:5" ht="15" customHeight="1" x14ac:dyDescent="0.25">
      <c r="A5" s="97"/>
      <c r="B5" s="14" t="s">
        <v>52</v>
      </c>
      <c r="C5" s="19"/>
      <c r="D5" s="20"/>
      <c r="E5" s="30">
        <v>45870</v>
      </c>
    </row>
    <row r="6" spans="1:5" x14ac:dyDescent="0.25">
      <c r="A6" s="97"/>
      <c r="B6" s="14" t="s">
        <v>69</v>
      </c>
      <c r="C6" s="19"/>
      <c r="D6" s="20"/>
      <c r="E6" s="30" t="s">
        <v>104</v>
      </c>
    </row>
    <row r="7" spans="1:5" ht="15.75" x14ac:dyDescent="0.25">
      <c r="A7" s="97"/>
      <c r="B7" s="73" t="s">
        <v>94</v>
      </c>
      <c r="C7" s="74"/>
      <c r="D7" s="75"/>
    </row>
    <row r="8" spans="1:5" ht="78" x14ac:dyDescent="0.25">
      <c r="A8" s="97"/>
      <c r="B8" s="31" t="s">
        <v>98</v>
      </c>
      <c r="C8" s="19"/>
      <c r="D8" s="20"/>
      <c r="E8" s="32" t="s">
        <v>99</v>
      </c>
    </row>
    <row r="9" spans="1:5" x14ac:dyDescent="0.25">
      <c r="A9" s="97"/>
      <c r="B9" s="14" t="s">
        <v>70</v>
      </c>
      <c r="C9" s="19"/>
      <c r="D9" s="20"/>
      <c r="E9" s="30">
        <v>45872</v>
      </c>
    </row>
    <row r="10" spans="1:5" ht="15.75" x14ac:dyDescent="0.25">
      <c r="A10" s="97"/>
      <c r="B10" s="70" t="s">
        <v>37</v>
      </c>
      <c r="C10" s="71"/>
      <c r="D10" s="72"/>
    </row>
    <row r="11" spans="1:5" ht="15" customHeight="1" x14ac:dyDescent="0.25">
      <c r="A11" s="97"/>
      <c r="B11" s="31" t="s">
        <v>90</v>
      </c>
      <c r="C11" s="19"/>
      <c r="D11" s="20"/>
      <c r="E11" s="30">
        <v>45861</v>
      </c>
    </row>
    <row r="12" spans="1:5" ht="45" x14ac:dyDescent="0.25">
      <c r="A12" s="97"/>
      <c r="B12" s="31" t="s">
        <v>91</v>
      </c>
      <c r="C12" s="19"/>
      <c r="D12" s="20"/>
      <c r="E12" s="30">
        <v>45960</v>
      </c>
    </row>
    <row r="13" spans="1:5" ht="30" x14ac:dyDescent="0.25">
      <c r="A13" s="97"/>
      <c r="B13" s="31" t="s">
        <v>71</v>
      </c>
      <c r="C13" s="19"/>
      <c r="D13" s="20"/>
      <c r="E13" s="30">
        <v>45872</v>
      </c>
    </row>
    <row r="14" spans="1:5" ht="16.5" customHeight="1" x14ac:dyDescent="0.25">
      <c r="A14" s="97"/>
      <c r="B14" s="31" t="s">
        <v>92</v>
      </c>
      <c r="C14" s="19"/>
      <c r="D14" s="20"/>
      <c r="E14" s="30">
        <v>45861</v>
      </c>
    </row>
    <row r="15" spans="1:5" ht="15.75" x14ac:dyDescent="0.25">
      <c r="A15" s="97"/>
      <c r="B15" s="70" t="s">
        <v>38</v>
      </c>
      <c r="C15" s="71"/>
      <c r="D15" s="72"/>
    </row>
    <row r="16" spans="1:5" x14ac:dyDescent="0.25">
      <c r="A16" s="97"/>
      <c r="B16" s="31" t="s">
        <v>72</v>
      </c>
      <c r="C16" s="19"/>
      <c r="D16" s="20"/>
      <c r="E16" s="30" t="s">
        <v>104</v>
      </c>
    </row>
    <row r="17" spans="1:8" ht="30" x14ac:dyDescent="0.25">
      <c r="A17" s="97"/>
      <c r="B17" s="31" t="s">
        <v>73</v>
      </c>
      <c r="C17" s="19"/>
      <c r="D17" s="20"/>
      <c r="E17" s="30" t="s">
        <v>104</v>
      </c>
    </row>
    <row r="18" spans="1:8" ht="15.75" x14ac:dyDescent="0.25">
      <c r="A18" s="97"/>
      <c r="B18" s="70" t="s">
        <v>39</v>
      </c>
      <c r="C18" s="71"/>
      <c r="D18" s="72"/>
    </row>
    <row r="19" spans="1:8" x14ac:dyDescent="0.25">
      <c r="A19" s="97"/>
      <c r="B19" s="113" t="s">
        <v>82</v>
      </c>
      <c r="C19" s="114"/>
      <c r="D19" s="115"/>
      <c r="F19" s="108"/>
      <c r="G19" s="109"/>
      <c r="H19" s="109"/>
    </row>
    <row r="20" spans="1:8" x14ac:dyDescent="0.25">
      <c r="A20" s="97"/>
      <c r="B20" s="14" t="s">
        <v>81</v>
      </c>
      <c r="C20" s="19"/>
      <c r="D20" s="20"/>
      <c r="E20" s="30">
        <v>45897</v>
      </c>
      <c r="F20" s="33"/>
      <c r="G20" s="34"/>
      <c r="H20" s="34"/>
    </row>
    <row r="21" spans="1:8" x14ac:dyDescent="0.25">
      <c r="A21" s="97"/>
      <c r="B21" s="14" t="s">
        <v>80</v>
      </c>
      <c r="C21" s="19"/>
      <c r="D21" s="20"/>
      <c r="E21" s="30">
        <v>45897</v>
      </c>
      <c r="F21" s="33"/>
      <c r="G21" s="35"/>
      <c r="H21" s="35"/>
    </row>
    <row r="22" spans="1:8" ht="15.75" x14ac:dyDescent="0.25">
      <c r="A22" s="97"/>
      <c r="B22" s="70" t="s">
        <v>40</v>
      </c>
      <c r="C22" s="71"/>
      <c r="D22" s="72"/>
    </row>
    <row r="23" spans="1:8" x14ac:dyDescent="0.25">
      <c r="A23" s="97"/>
      <c r="B23" s="113" t="s">
        <v>82</v>
      </c>
      <c r="C23" s="114"/>
      <c r="D23" s="115"/>
      <c r="E23" s="30"/>
    </row>
    <row r="24" spans="1:8" x14ac:dyDescent="0.25">
      <c r="A24" s="97"/>
      <c r="B24" s="14" t="s">
        <v>81</v>
      </c>
      <c r="C24" s="19"/>
      <c r="D24" s="20"/>
      <c r="E24" s="30">
        <v>45922</v>
      </c>
    </row>
    <row r="25" spans="1:8" x14ac:dyDescent="0.25">
      <c r="A25" s="97"/>
      <c r="B25" s="14" t="s">
        <v>80</v>
      </c>
      <c r="C25" s="19"/>
      <c r="D25" s="20"/>
      <c r="E25" s="30">
        <v>45922</v>
      </c>
    </row>
    <row r="26" spans="1:8" ht="15.75" x14ac:dyDescent="0.25">
      <c r="A26" s="97"/>
      <c r="B26" s="70" t="s">
        <v>41</v>
      </c>
      <c r="C26" s="71"/>
      <c r="D26" s="72"/>
    </row>
    <row r="27" spans="1:8" x14ac:dyDescent="0.25">
      <c r="A27" s="97"/>
      <c r="B27" s="113" t="s">
        <v>82</v>
      </c>
      <c r="C27" s="114"/>
      <c r="D27" s="115"/>
    </row>
    <row r="28" spans="1:8" x14ac:dyDescent="0.25">
      <c r="A28" s="97"/>
      <c r="B28" s="14" t="s">
        <v>81</v>
      </c>
      <c r="C28" s="19"/>
      <c r="D28" s="20"/>
      <c r="E28" s="30">
        <v>45975</v>
      </c>
    </row>
    <row r="29" spans="1:8" x14ac:dyDescent="0.25">
      <c r="A29" s="97"/>
      <c r="B29" s="14" t="s">
        <v>80</v>
      </c>
      <c r="C29" s="19"/>
      <c r="D29" s="20"/>
      <c r="E29" s="30">
        <v>45975</v>
      </c>
    </row>
    <row r="30" spans="1:8" ht="15.75" x14ac:dyDescent="0.25">
      <c r="A30" s="97"/>
      <c r="B30" s="70" t="s">
        <v>49</v>
      </c>
      <c r="C30" s="71"/>
      <c r="D30" s="72"/>
    </row>
    <row r="31" spans="1:8" ht="15" customHeight="1" x14ac:dyDescent="0.25">
      <c r="A31" s="97"/>
      <c r="B31" s="31" t="s">
        <v>53</v>
      </c>
      <c r="C31" s="19"/>
      <c r="D31" s="20"/>
      <c r="E31" s="30">
        <v>45917</v>
      </c>
    </row>
    <row r="32" spans="1:8" x14ac:dyDescent="0.25">
      <c r="A32" s="97"/>
      <c r="B32" s="31" t="s">
        <v>74</v>
      </c>
      <c r="C32" s="19"/>
      <c r="D32" s="20"/>
      <c r="E32" s="30">
        <v>45917</v>
      </c>
    </row>
    <row r="33" spans="1:5" ht="15.75" x14ac:dyDescent="0.25">
      <c r="A33" s="97"/>
      <c r="B33" s="93" t="s">
        <v>51</v>
      </c>
      <c r="C33" s="94"/>
      <c r="D33" s="95"/>
    </row>
    <row r="34" spans="1:5" ht="15.75" customHeight="1" x14ac:dyDescent="0.25">
      <c r="A34" s="97"/>
      <c r="B34" s="31" t="s">
        <v>53</v>
      </c>
      <c r="C34" s="19"/>
      <c r="D34" s="20"/>
      <c r="E34" s="30">
        <v>45944</v>
      </c>
    </row>
    <row r="35" spans="1:5" ht="15.75" thickBot="1" x14ac:dyDescent="0.3">
      <c r="A35" s="98"/>
      <c r="B35" s="31" t="s">
        <v>74</v>
      </c>
      <c r="C35" s="17"/>
      <c r="D35" s="18"/>
      <c r="E35" s="30">
        <v>45944</v>
      </c>
    </row>
    <row r="36" spans="1:5" ht="15" customHeight="1" thickBot="1" x14ac:dyDescent="0.3">
      <c r="A36" s="65" t="s">
        <v>7</v>
      </c>
      <c r="B36" s="66"/>
      <c r="C36" s="38">
        <f>C5+C6+C8+C9+C11+C12+C13+C14+C16+C17+C20+C21+C24+C25+C28+C29+C31+C32+C34+C35</f>
        <v>0</v>
      </c>
      <c r="D36" s="39">
        <f>D5+D6+D8+D9+D11+D12+D13+D14+D16+D17+D20+D21+D24+D25+D28+D29+D31+D32+D34+D35</f>
        <v>0</v>
      </c>
    </row>
    <row r="37" spans="1:5" ht="15.75" x14ac:dyDescent="0.25">
      <c r="A37" s="85">
        <v>2</v>
      </c>
      <c r="B37" s="52" t="s">
        <v>8</v>
      </c>
      <c r="C37" s="53"/>
      <c r="D37" s="54"/>
    </row>
    <row r="38" spans="1:5" ht="15.75" x14ac:dyDescent="0.25">
      <c r="A38" s="86"/>
      <c r="B38" s="55" t="s">
        <v>44</v>
      </c>
      <c r="C38" s="56"/>
      <c r="D38" s="57"/>
    </row>
    <row r="39" spans="1:5" ht="15" customHeight="1" thickBot="1" x14ac:dyDescent="0.3">
      <c r="A39" s="86"/>
      <c r="B39" s="24" t="s">
        <v>54</v>
      </c>
      <c r="C39" s="4"/>
      <c r="D39" s="3"/>
      <c r="E39" s="1" t="s">
        <v>65</v>
      </c>
    </row>
    <row r="40" spans="1:5" ht="15.75" customHeight="1" thickBot="1" x14ac:dyDescent="0.3">
      <c r="A40" s="76" t="s">
        <v>9</v>
      </c>
      <c r="B40" s="77"/>
      <c r="C40" s="40">
        <f>C39</f>
        <v>0</v>
      </c>
      <c r="D40" s="41">
        <f>D39</f>
        <v>0</v>
      </c>
    </row>
    <row r="41" spans="1:5" ht="15.75" x14ac:dyDescent="0.25">
      <c r="A41" s="85">
        <v>3</v>
      </c>
      <c r="B41" s="53" t="s">
        <v>10</v>
      </c>
      <c r="C41" s="53"/>
      <c r="D41" s="54"/>
    </row>
    <row r="42" spans="1:5" ht="15.75" x14ac:dyDescent="0.25">
      <c r="A42" s="86"/>
      <c r="B42" s="55" t="s">
        <v>11</v>
      </c>
      <c r="C42" s="56"/>
      <c r="D42" s="57"/>
    </row>
    <row r="43" spans="1:5" ht="15.75" thickBot="1" x14ac:dyDescent="0.3">
      <c r="A43" s="90"/>
      <c r="B43" s="25" t="s">
        <v>55</v>
      </c>
      <c r="C43" s="7"/>
      <c r="D43" s="8"/>
      <c r="E43" s="30">
        <v>45939</v>
      </c>
    </row>
    <row r="44" spans="1:5" ht="15" customHeight="1" thickBot="1" x14ac:dyDescent="0.3">
      <c r="A44" s="76" t="s">
        <v>9</v>
      </c>
      <c r="B44" s="77"/>
      <c r="C44" s="40">
        <f>C43</f>
        <v>0</v>
      </c>
      <c r="D44" s="41">
        <f>D43</f>
        <v>0</v>
      </c>
    </row>
    <row r="45" spans="1:5" ht="15.75" x14ac:dyDescent="0.25">
      <c r="A45" s="85">
        <v>4</v>
      </c>
      <c r="B45" s="53" t="s">
        <v>12</v>
      </c>
      <c r="C45" s="53"/>
      <c r="D45" s="54"/>
    </row>
    <row r="46" spans="1:5" ht="15.75" x14ac:dyDescent="0.25">
      <c r="A46" s="86"/>
      <c r="B46" s="58" t="s">
        <v>50</v>
      </c>
      <c r="C46" s="59"/>
      <c r="D46" s="60"/>
    </row>
    <row r="47" spans="1:5" x14ac:dyDescent="0.25">
      <c r="A47" s="86"/>
      <c r="B47" s="81" t="s">
        <v>13</v>
      </c>
      <c r="C47" s="82"/>
      <c r="D47" s="83"/>
      <c r="E47" s="29"/>
    </row>
    <row r="48" spans="1:5" x14ac:dyDescent="0.25">
      <c r="A48" s="86"/>
      <c r="B48" s="10" t="s">
        <v>29</v>
      </c>
      <c r="C48" s="4"/>
      <c r="D48" s="3"/>
      <c r="E48" s="29" t="s">
        <v>66</v>
      </c>
    </row>
    <row r="49" spans="1:7" ht="15.75" thickBot="1" x14ac:dyDescent="0.3">
      <c r="A49" s="90"/>
      <c r="B49" s="9" t="s">
        <v>47</v>
      </c>
      <c r="C49" s="7"/>
      <c r="D49" s="8"/>
      <c r="E49" s="29" t="s">
        <v>66</v>
      </c>
      <c r="G49" s="11"/>
    </row>
    <row r="50" spans="1:7" ht="15" customHeight="1" thickBot="1" x14ac:dyDescent="0.3">
      <c r="A50" s="76" t="s">
        <v>9</v>
      </c>
      <c r="B50" s="77"/>
      <c r="C50" s="40">
        <f>C48+C49</f>
        <v>0</v>
      </c>
      <c r="D50" s="41">
        <f>D48+D49</f>
        <v>0</v>
      </c>
    </row>
    <row r="51" spans="1:7" ht="15.75" x14ac:dyDescent="0.25">
      <c r="A51" s="85">
        <v>5</v>
      </c>
      <c r="B51" s="53" t="s">
        <v>16</v>
      </c>
      <c r="C51" s="53"/>
      <c r="D51" s="54"/>
    </row>
    <row r="52" spans="1:7" ht="15.75" x14ac:dyDescent="0.25">
      <c r="A52" s="86"/>
      <c r="B52" s="55" t="s">
        <v>17</v>
      </c>
      <c r="C52" s="56"/>
      <c r="D52" s="57"/>
    </row>
    <row r="53" spans="1:7" ht="15.75" thickBot="1" x14ac:dyDescent="0.3">
      <c r="A53" s="86"/>
      <c r="B53" s="26" t="s">
        <v>54</v>
      </c>
      <c r="C53" s="4"/>
      <c r="D53" s="3"/>
      <c r="E53" s="30">
        <v>45930</v>
      </c>
    </row>
    <row r="54" spans="1:7" ht="15.75" customHeight="1" thickBot="1" x14ac:dyDescent="0.3">
      <c r="A54" s="76" t="s">
        <v>9</v>
      </c>
      <c r="B54" s="77"/>
      <c r="C54" s="40">
        <f>C53</f>
        <v>0</v>
      </c>
      <c r="D54" s="41">
        <f>D53</f>
        <v>0</v>
      </c>
    </row>
    <row r="55" spans="1:7" ht="15.75" x14ac:dyDescent="0.25">
      <c r="A55" s="85">
        <v>6</v>
      </c>
      <c r="B55" s="52" t="s">
        <v>18</v>
      </c>
      <c r="C55" s="53"/>
      <c r="D55" s="54"/>
    </row>
    <row r="56" spans="1:7" ht="15.75" x14ac:dyDescent="0.25">
      <c r="A56" s="86"/>
      <c r="B56" s="55" t="s">
        <v>42</v>
      </c>
      <c r="C56" s="56"/>
      <c r="D56" s="57"/>
    </row>
    <row r="57" spans="1:7" ht="30" customHeight="1" thickBot="1" x14ac:dyDescent="0.3">
      <c r="A57" s="86"/>
      <c r="B57" s="27" t="s">
        <v>56</v>
      </c>
      <c r="C57" s="12"/>
      <c r="D57" s="13"/>
      <c r="E57" s="50"/>
    </row>
    <row r="58" spans="1:7" ht="15" customHeight="1" thickBot="1" x14ac:dyDescent="0.3">
      <c r="A58" s="76" t="s">
        <v>9</v>
      </c>
      <c r="B58" s="77"/>
      <c r="C58" s="40">
        <f>C57</f>
        <v>0</v>
      </c>
      <c r="D58" s="41">
        <f>D57</f>
        <v>0</v>
      </c>
    </row>
    <row r="59" spans="1:7" ht="15.75" x14ac:dyDescent="0.25">
      <c r="A59" s="85">
        <v>7</v>
      </c>
      <c r="B59" s="116" t="s">
        <v>20</v>
      </c>
      <c r="C59" s="117"/>
      <c r="D59" s="118"/>
    </row>
    <row r="60" spans="1:7" ht="30" x14ac:dyDescent="0.25">
      <c r="A60" s="86"/>
      <c r="B60" s="14" t="s">
        <v>83</v>
      </c>
      <c r="C60" s="19"/>
      <c r="D60" s="20"/>
      <c r="E60" s="50"/>
    </row>
    <row r="61" spans="1:7" ht="15.75" x14ac:dyDescent="0.25">
      <c r="A61" s="86"/>
      <c r="B61" s="58" t="s">
        <v>75</v>
      </c>
      <c r="C61" s="59"/>
      <c r="D61" s="60"/>
    </row>
    <row r="62" spans="1:7" ht="30" x14ac:dyDescent="0.25">
      <c r="A62" s="86"/>
      <c r="B62" s="14" t="s">
        <v>84</v>
      </c>
      <c r="C62" s="19"/>
      <c r="D62" s="20"/>
      <c r="E62" s="50"/>
    </row>
    <row r="63" spans="1:7" ht="15.75" x14ac:dyDescent="0.25">
      <c r="A63" s="86"/>
      <c r="B63" s="58" t="s">
        <v>76</v>
      </c>
      <c r="C63" s="59"/>
      <c r="D63" s="60"/>
    </row>
    <row r="64" spans="1:7" ht="30" x14ac:dyDescent="0.25">
      <c r="A64" s="86"/>
      <c r="B64" s="14" t="s">
        <v>85</v>
      </c>
      <c r="C64" s="19"/>
      <c r="D64" s="20"/>
      <c r="E64" s="50"/>
    </row>
    <row r="65" spans="1:5" ht="15.75" x14ac:dyDescent="0.25">
      <c r="A65" s="86"/>
      <c r="B65" s="58" t="s">
        <v>77</v>
      </c>
      <c r="C65" s="59"/>
      <c r="D65" s="60"/>
    </row>
    <row r="66" spans="1:5" ht="30" x14ac:dyDescent="0.25">
      <c r="A66" s="86"/>
      <c r="B66" s="14" t="s">
        <v>85</v>
      </c>
      <c r="C66" s="19"/>
      <c r="D66" s="20"/>
      <c r="E66" s="50"/>
    </row>
    <row r="67" spans="1:5" ht="15.75" x14ac:dyDescent="0.25">
      <c r="A67" s="86"/>
      <c r="B67" s="58" t="s">
        <v>78</v>
      </c>
      <c r="C67" s="59"/>
      <c r="D67" s="60"/>
    </row>
    <row r="68" spans="1:5" ht="30" x14ac:dyDescent="0.25">
      <c r="A68" s="86"/>
      <c r="B68" s="14" t="s">
        <v>86</v>
      </c>
      <c r="C68" s="19"/>
      <c r="D68" s="20"/>
      <c r="E68" s="50"/>
    </row>
    <row r="69" spans="1:5" ht="15.75" x14ac:dyDescent="0.25">
      <c r="A69" s="86"/>
      <c r="B69" s="58" t="s">
        <v>79</v>
      </c>
      <c r="C69" s="59"/>
      <c r="D69" s="60"/>
    </row>
    <row r="70" spans="1:5" ht="30" x14ac:dyDescent="0.25">
      <c r="A70" s="86"/>
      <c r="B70" s="14" t="s">
        <v>87</v>
      </c>
      <c r="C70" s="37"/>
      <c r="D70" s="20"/>
      <c r="E70" s="50"/>
    </row>
    <row r="71" spans="1:5" ht="15.75" x14ac:dyDescent="0.25">
      <c r="A71" s="86"/>
      <c r="B71" s="58" t="s">
        <v>21</v>
      </c>
      <c r="C71" s="59"/>
      <c r="D71" s="60"/>
    </row>
    <row r="72" spans="1:5" ht="15.75" customHeight="1" x14ac:dyDescent="0.25">
      <c r="A72" s="86"/>
      <c r="B72" s="14" t="s">
        <v>88</v>
      </c>
      <c r="C72" s="19"/>
      <c r="D72" s="20"/>
      <c r="E72" s="1">
        <v>2025</v>
      </c>
    </row>
    <row r="73" spans="1:5" ht="15.75" x14ac:dyDescent="0.25">
      <c r="A73" s="86"/>
      <c r="B73" s="58" t="s">
        <v>57</v>
      </c>
      <c r="C73" s="59"/>
      <c r="D73" s="60"/>
    </row>
    <row r="74" spans="1:5" ht="30" x14ac:dyDescent="0.25">
      <c r="A74" s="86"/>
      <c r="B74" s="14" t="s">
        <v>89</v>
      </c>
      <c r="C74" s="19"/>
      <c r="D74" s="20"/>
      <c r="E74" s="1">
        <v>2025</v>
      </c>
    </row>
    <row r="75" spans="1:5" ht="16.5" customHeight="1" thickBot="1" x14ac:dyDescent="0.3">
      <c r="A75" s="90"/>
      <c r="B75" s="36" t="s">
        <v>88</v>
      </c>
      <c r="C75" s="17"/>
      <c r="D75" s="18"/>
      <c r="E75" s="1">
        <v>2025</v>
      </c>
    </row>
    <row r="76" spans="1:5" ht="15" customHeight="1" thickBot="1" x14ac:dyDescent="0.3">
      <c r="A76" s="76" t="s">
        <v>9</v>
      </c>
      <c r="B76" s="77"/>
      <c r="C76" s="40">
        <f>C60+C62+C64+C66+C68+C72+C74+C75+C70</f>
        <v>0</v>
      </c>
      <c r="D76" s="41">
        <f>D60+D62+D64+D66+D68+D70+D72+D74+D75</f>
        <v>0</v>
      </c>
    </row>
    <row r="77" spans="1:5" ht="15.75" x14ac:dyDescent="0.25">
      <c r="A77" s="85">
        <v>8</v>
      </c>
      <c r="B77" s="52" t="s">
        <v>22</v>
      </c>
      <c r="C77" s="53"/>
      <c r="D77" s="54"/>
    </row>
    <row r="78" spans="1:5" ht="15.75" x14ac:dyDescent="0.25">
      <c r="A78" s="86"/>
      <c r="B78" s="87" t="s">
        <v>23</v>
      </c>
      <c r="C78" s="88"/>
      <c r="D78" s="89"/>
    </row>
    <row r="79" spans="1:5" x14ac:dyDescent="0.25">
      <c r="A79" s="86"/>
      <c r="B79" s="81" t="s">
        <v>24</v>
      </c>
      <c r="C79" s="82"/>
      <c r="D79" s="83"/>
    </row>
    <row r="80" spans="1:5" x14ac:dyDescent="0.25">
      <c r="A80" s="86"/>
      <c r="B80" s="5" t="s">
        <v>19</v>
      </c>
      <c r="C80" s="4"/>
      <c r="D80" s="3"/>
      <c r="E80" s="1" t="s">
        <v>64</v>
      </c>
    </row>
    <row r="81" spans="1:5" ht="15.75" thickBot="1" x14ac:dyDescent="0.3">
      <c r="A81" s="86"/>
      <c r="B81" s="6" t="s">
        <v>15</v>
      </c>
      <c r="C81" s="7"/>
      <c r="D81" s="8"/>
      <c r="E81" s="1" t="s">
        <v>64</v>
      </c>
    </row>
    <row r="82" spans="1:5" ht="15" customHeight="1" thickBot="1" x14ac:dyDescent="0.3">
      <c r="A82" s="76" t="s">
        <v>9</v>
      </c>
      <c r="B82" s="77"/>
      <c r="C82" s="40">
        <f>C80+C81</f>
        <v>0</v>
      </c>
      <c r="D82" s="41">
        <f>D80+D81</f>
        <v>0</v>
      </c>
    </row>
    <row r="83" spans="1:5" ht="15.75" x14ac:dyDescent="0.25">
      <c r="A83" s="101">
        <v>9</v>
      </c>
      <c r="B83" s="52" t="s">
        <v>25</v>
      </c>
      <c r="C83" s="53"/>
      <c r="D83" s="54"/>
    </row>
    <row r="84" spans="1:5" x14ac:dyDescent="0.25">
      <c r="A84" s="102"/>
      <c r="B84" s="110" t="s">
        <v>60</v>
      </c>
      <c r="C84" s="111"/>
      <c r="D84" s="112"/>
    </row>
    <row r="85" spans="1:5" x14ac:dyDescent="0.25">
      <c r="A85" s="102"/>
      <c r="B85" s="15" t="s">
        <v>61</v>
      </c>
      <c r="C85" s="19"/>
      <c r="D85" s="20"/>
      <c r="E85" s="50"/>
    </row>
    <row r="86" spans="1:5" x14ac:dyDescent="0.25">
      <c r="A86" s="102"/>
      <c r="B86" s="15" t="s">
        <v>62</v>
      </c>
      <c r="C86" s="19"/>
      <c r="D86" s="20"/>
      <c r="E86" s="50"/>
    </row>
    <row r="87" spans="1:5" ht="15.75" x14ac:dyDescent="0.25">
      <c r="A87" s="102"/>
      <c r="B87" s="55" t="s">
        <v>26</v>
      </c>
      <c r="C87" s="56"/>
      <c r="D87" s="57"/>
      <c r="E87" s="50"/>
    </row>
    <row r="88" spans="1:5" x14ac:dyDescent="0.25">
      <c r="A88" s="102"/>
      <c r="B88" s="105" t="s">
        <v>59</v>
      </c>
      <c r="C88" s="106"/>
      <c r="D88" s="107"/>
      <c r="E88" s="50"/>
    </row>
    <row r="89" spans="1:5" x14ac:dyDescent="0.25">
      <c r="A89" s="102"/>
      <c r="B89" s="14" t="s">
        <v>14</v>
      </c>
      <c r="C89" s="19"/>
      <c r="D89" s="20"/>
      <c r="E89" s="50"/>
    </row>
    <row r="90" spans="1:5" x14ac:dyDescent="0.25">
      <c r="A90" s="102"/>
      <c r="B90" s="14" t="s">
        <v>15</v>
      </c>
      <c r="C90" s="19"/>
      <c r="D90" s="20"/>
      <c r="E90" s="50"/>
    </row>
    <row r="91" spans="1:5" ht="15.75" customHeight="1" x14ac:dyDescent="0.25">
      <c r="A91" s="102"/>
      <c r="B91" s="81" t="s">
        <v>63</v>
      </c>
      <c r="C91" s="99"/>
      <c r="D91" s="100"/>
      <c r="E91" s="50"/>
    </row>
    <row r="92" spans="1:5" x14ac:dyDescent="0.25">
      <c r="A92" s="102"/>
      <c r="B92" s="5" t="s">
        <v>19</v>
      </c>
      <c r="C92" s="42"/>
      <c r="D92" s="43"/>
      <c r="E92" s="50"/>
    </row>
    <row r="93" spans="1:5" x14ac:dyDescent="0.25">
      <c r="A93" s="102"/>
      <c r="B93" s="5" t="s">
        <v>15</v>
      </c>
      <c r="C93" s="42"/>
      <c r="D93" s="43"/>
      <c r="E93" s="50"/>
    </row>
    <row r="94" spans="1:5" x14ac:dyDescent="0.25">
      <c r="A94" s="102"/>
      <c r="B94" s="104" t="s">
        <v>24</v>
      </c>
      <c r="C94" s="82"/>
      <c r="D94" s="83"/>
      <c r="E94" s="50"/>
    </row>
    <row r="95" spans="1:5" x14ac:dyDescent="0.25">
      <c r="A95" s="102"/>
      <c r="B95" s="5" t="s">
        <v>19</v>
      </c>
      <c r="C95" s="4"/>
      <c r="D95" s="3"/>
      <c r="E95" s="50"/>
    </row>
    <row r="96" spans="1:5" ht="15.75" thickBot="1" x14ac:dyDescent="0.3">
      <c r="A96" s="103"/>
      <c r="B96" s="6" t="s">
        <v>15</v>
      </c>
      <c r="C96" s="7"/>
      <c r="D96" s="8"/>
      <c r="E96" s="50"/>
    </row>
    <row r="97" spans="1:5" ht="15" customHeight="1" thickBot="1" x14ac:dyDescent="0.3">
      <c r="A97" s="76" t="s">
        <v>9</v>
      </c>
      <c r="B97" s="84"/>
      <c r="C97" s="41">
        <f>C85+C86+C89+C90+C92+C93+C95+C96</f>
        <v>0</v>
      </c>
      <c r="D97" s="41">
        <f>D85+D86+D89+D90+D92+D93+D95+D96</f>
        <v>0</v>
      </c>
    </row>
    <row r="98" spans="1:5" ht="15.75" x14ac:dyDescent="0.25">
      <c r="A98" s="85">
        <v>10</v>
      </c>
      <c r="B98" s="52" t="s">
        <v>27</v>
      </c>
      <c r="C98" s="53"/>
      <c r="D98" s="54"/>
    </row>
    <row r="99" spans="1:5" ht="15.75" x14ac:dyDescent="0.25">
      <c r="A99" s="86"/>
      <c r="B99" s="87" t="s">
        <v>28</v>
      </c>
      <c r="C99" s="88"/>
      <c r="D99" s="89"/>
    </row>
    <row r="100" spans="1:5" x14ac:dyDescent="0.25">
      <c r="A100" s="86"/>
      <c r="B100" s="81" t="s">
        <v>13</v>
      </c>
      <c r="C100" s="99"/>
      <c r="D100" s="100"/>
    </row>
    <row r="101" spans="1:5" x14ac:dyDescent="0.25">
      <c r="A101" s="86"/>
      <c r="B101" s="5" t="s">
        <v>29</v>
      </c>
      <c r="C101" s="4"/>
      <c r="D101" s="3"/>
      <c r="E101" s="22" t="s">
        <v>93</v>
      </c>
    </row>
    <row r="102" spans="1:5" ht="15.75" thickBot="1" x14ac:dyDescent="0.3">
      <c r="A102" s="86"/>
      <c r="B102" s="6" t="s">
        <v>47</v>
      </c>
      <c r="C102" s="7"/>
      <c r="D102" s="8"/>
      <c r="E102" s="22" t="s">
        <v>93</v>
      </c>
    </row>
    <row r="103" spans="1:5" ht="15" customHeight="1" thickBot="1" x14ac:dyDescent="0.3">
      <c r="A103" s="76" t="s">
        <v>9</v>
      </c>
      <c r="B103" s="77"/>
      <c r="C103" s="40">
        <f>C101+C102</f>
        <v>0</v>
      </c>
      <c r="D103" s="41">
        <f>D101+D102</f>
        <v>0</v>
      </c>
    </row>
    <row r="104" spans="1:5" ht="15.75" x14ac:dyDescent="0.25">
      <c r="A104" s="85">
        <v>11</v>
      </c>
      <c r="B104" s="52" t="s">
        <v>30</v>
      </c>
      <c r="C104" s="53"/>
      <c r="D104" s="54"/>
    </row>
    <row r="105" spans="1:5" ht="15.75" x14ac:dyDescent="0.25">
      <c r="A105" s="86"/>
      <c r="B105" s="55" t="s">
        <v>31</v>
      </c>
      <c r="C105" s="56"/>
      <c r="D105" s="57"/>
    </row>
    <row r="106" spans="1:5" x14ac:dyDescent="0.25">
      <c r="A106" s="86"/>
      <c r="B106" s="81" t="s">
        <v>32</v>
      </c>
      <c r="C106" s="99"/>
      <c r="D106" s="100"/>
      <c r="E106" s="2"/>
    </row>
    <row r="107" spans="1:5" x14ac:dyDescent="0.25">
      <c r="A107" s="86"/>
      <c r="B107" s="5" t="s">
        <v>19</v>
      </c>
      <c r="C107" s="4"/>
      <c r="D107" s="3"/>
      <c r="E107" s="1" t="s">
        <v>58</v>
      </c>
    </row>
    <row r="108" spans="1:5" ht="15.75" thickBot="1" x14ac:dyDescent="0.3">
      <c r="A108" s="90"/>
      <c r="B108" s="6" t="s">
        <v>47</v>
      </c>
      <c r="C108" s="7"/>
      <c r="D108" s="8"/>
      <c r="E108" s="1" t="s">
        <v>58</v>
      </c>
    </row>
    <row r="109" spans="1:5" ht="15" customHeight="1" thickBot="1" x14ac:dyDescent="0.3">
      <c r="A109" s="119" t="s">
        <v>9</v>
      </c>
      <c r="B109" s="120"/>
      <c r="C109" s="46">
        <f>C107+C108</f>
        <v>0</v>
      </c>
      <c r="D109" s="47">
        <f>D107+D108</f>
        <v>0</v>
      </c>
    </row>
    <row r="110" spans="1:5" ht="15" customHeight="1" x14ac:dyDescent="0.25">
      <c r="A110" s="91">
        <v>12</v>
      </c>
      <c r="B110" s="52" t="s">
        <v>103</v>
      </c>
      <c r="C110" s="53"/>
      <c r="D110" s="54"/>
    </row>
    <row r="111" spans="1:5" ht="15" customHeight="1" x14ac:dyDescent="0.25">
      <c r="A111" s="92"/>
      <c r="B111" s="55" t="s">
        <v>48</v>
      </c>
      <c r="C111" s="56"/>
      <c r="D111" s="57"/>
    </row>
    <row r="112" spans="1:5" ht="15" customHeight="1" thickBot="1" x14ac:dyDescent="0.3">
      <c r="A112" s="92"/>
      <c r="B112" s="28" t="s">
        <v>67</v>
      </c>
      <c r="C112" s="21"/>
      <c r="D112" s="8"/>
      <c r="E112" s="22" t="s">
        <v>68</v>
      </c>
    </row>
    <row r="113" spans="1:5" ht="15" customHeight="1" thickBot="1" x14ac:dyDescent="0.3">
      <c r="A113" s="76" t="s">
        <v>9</v>
      </c>
      <c r="B113" s="84"/>
      <c r="C113" s="44">
        <f>C112</f>
        <v>0</v>
      </c>
      <c r="D113" s="45">
        <f>D112</f>
        <v>0</v>
      </c>
    </row>
    <row r="114" spans="1:5" ht="15" customHeight="1" x14ac:dyDescent="0.25">
      <c r="A114" s="92">
        <v>13</v>
      </c>
      <c r="B114" s="121" t="s">
        <v>100</v>
      </c>
      <c r="C114" s="122"/>
      <c r="D114" s="123"/>
    </row>
    <row r="115" spans="1:5" ht="15" customHeight="1" thickBot="1" x14ac:dyDescent="0.3">
      <c r="A115" s="92"/>
      <c r="B115" s="28" t="s">
        <v>101</v>
      </c>
      <c r="C115" s="21"/>
      <c r="D115" s="8"/>
      <c r="E115" s="50"/>
    </row>
    <row r="116" spans="1:5" ht="15" customHeight="1" thickBot="1" x14ac:dyDescent="0.3">
      <c r="A116" s="76" t="s">
        <v>9</v>
      </c>
      <c r="B116" s="84"/>
      <c r="C116" s="44">
        <f>C115</f>
        <v>0</v>
      </c>
      <c r="D116" s="45">
        <f>D115</f>
        <v>0</v>
      </c>
    </row>
    <row r="117" spans="1:5" ht="15" customHeight="1" x14ac:dyDescent="0.25">
      <c r="A117" s="91">
        <v>14</v>
      </c>
      <c r="B117" s="52" t="s">
        <v>102</v>
      </c>
      <c r="C117" s="53"/>
      <c r="D117" s="54"/>
    </row>
    <row r="118" spans="1:5" ht="15.75" x14ac:dyDescent="0.25">
      <c r="A118" s="92"/>
      <c r="B118" s="55" t="s">
        <v>95</v>
      </c>
      <c r="C118" s="56"/>
      <c r="D118" s="57"/>
    </row>
    <row r="119" spans="1:5" ht="15" customHeight="1" thickBot="1" x14ac:dyDescent="0.3">
      <c r="A119" s="92"/>
      <c r="B119" s="27" t="s">
        <v>96</v>
      </c>
      <c r="C119" s="21"/>
      <c r="D119" s="8"/>
      <c r="E119" s="50"/>
    </row>
    <row r="120" spans="1:5" ht="15" customHeight="1" thickBot="1" x14ac:dyDescent="0.3">
      <c r="A120" s="76" t="s">
        <v>9</v>
      </c>
      <c r="B120" s="84"/>
      <c r="C120" s="44">
        <f>C119</f>
        <v>0</v>
      </c>
      <c r="D120" s="45">
        <f>D119</f>
        <v>0</v>
      </c>
    </row>
    <row r="121" spans="1:5" ht="15" customHeight="1" thickBot="1" x14ac:dyDescent="0.3">
      <c r="A121" s="65" t="s">
        <v>33</v>
      </c>
      <c r="B121" s="78"/>
      <c r="C121" s="39">
        <f>C40+C44+C50+C54+C58+C76+C82+C97+C103+C109+C113+C116+C120</f>
        <v>0</v>
      </c>
      <c r="D121" s="48">
        <f>D40+D44+D50+D54+D58+D76+D82+D97+D103+D109+D113+D116+D120</f>
        <v>0</v>
      </c>
    </row>
    <row r="122" spans="1:5" ht="15" customHeight="1" thickBot="1" x14ac:dyDescent="0.3">
      <c r="A122" s="79" t="s">
        <v>34</v>
      </c>
      <c r="B122" s="80"/>
      <c r="C122" s="49">
        <f>C36+C121</f>
        <v>0</v>
      </c>
      <c r="D122" s="49">
        <f>D36+D121</f>
        <v>0</v>
      </c>
    </row>
    <row r="125" spans="1:5" x14ac:dyDescent="0.25">
      <c r="B125" s="1" t="s">
        <v>35</v>
      </c>
    </row>
    <row r="126" spans="1:5" x14ac:dyDescent="0.25">
      <c r="B126" s="22" t="s">
        <v>46</v>
      </c>
    </row>
    <row r="127" spans="1:5" x14ac:dyDescent="0.25">
      <c r="C127" s="1" t="s">
        <v>45</v>
      </c>
    </row>
    <row r="128" spans="1:5" ht="48" customHeight="1" x14ac:dyDescent="0.25">
      <c r="C128" s="64" t="s">
        <v>36</v>
      </c>
      <c r="D128" s="64"/>
    </row>
  </sheetData>
  <mergeCells count="85">
    <mergeCell ref="A120:B120"/>
    <mergeCell ref="A50:B50"/>
    <mergeCell ref="A59:A75"/>
    <mergeCell ref="A117:A119"/>
    <mergeCell ref="B117:D117"/>
    <mergeCell ref="B118:D118"/>
    <mergeCell ref="A58:B58"/>
    <mergeCell ref="B100:D100"/>
    <mergeCell ref="B106:D106"/>
    <mergeCell ref="A109:B109"/>
    <mergeCell ref="B104:D104"/>
    <mergeCell ref="B105:D105"/>
    <mergeCell ref="A116:B116"/>
    <mergeCell ref="B114:D114"/>
    <mergeCell ref="A114:A115"/>
    <mergeCell ref="A113:B113"/>
    <mergeCell ref="F19:H19"/>
    <mergeCell ref="B84:D84"/>
    <mergeCell ref="B19:D19"/>
    <mergeCell ref="B23:D23"/>
    <mergeCell ref="B27:D27"/>
    <mergeCell ref="B30:D30"/>
    <mergeCell ref="B59:D59"/>
    <mergeCell ref="A76:B76"/>
    <mergeCell ref="A51:A53"/>
    <mergeCell ref="A54:B54"/>
    <mergeCell ref="A55:A57"/>
    <mergeCell ref="B55:D55"/>
    <mergeCell ref="A44:B44"/>
    <mergeCell ref="A41:A43"/>
    <mergeCell ref="B45:D45"/>
    <mergeCell ref="B51:D51"/>
    <mergeCell ref="B33:D33"/>
    <mergeCell ref="A3:A35"/>
    <mergeCell ref="B46:D46"/>
    <mergeCell ref="B91:D91"/>
    <mergeCell ref="A37:A39"/>
    <mergeCell ref="A83:A96"/>
    <mergeCell ref="B83:D83"/>
    <mergeCell ref="B87:D87"/>
    <mergeCell ref="B79:D79"/>
    <mergeCell ref="B38:D38"/>
    <mergeCell ref="A45:A49"/>
    <mergeCell ref="B41:D41"/>
    <mergeCell ref="B71:D71"/>
    <mergeCell ref="B73:D73"/>
    <mergeCell ref="B94:D94"/>
    <mergeCell ref="B88:D88"/>
    <mergeCell ref="A121:B121"/>
    <mergeCell ref="A122:B122"/>
    <mergeCell ref="B47:D47"/>
    <mergeCell ref="A97:B97"/>
    <mergeCell ref="A98:A102"/>
    <mergeCell ref="A103:B103"/>
    <mergeCell ref="B98:D98"/>
    <mergeCell ref="B99:D99"/>
    <mergeCell ref="A104:A108"/>
    <mergeCell ref="B77:D77"/>
    <mergeCell ref="B78:D78"/>
    <mergeCell ref="A82:B82"/>
    <mergeCell ref="A77:A81"/>
    <mergeCell ref="B52:D52"/>
    <mergeCell ref="A110:A112"/>
    <mergeCell ref="B65:D65"/>
    <mergeCell ref="A1:C1"/>
    <mergeCell ref="C128:D128"/>
    <mergeCell ref="A36:B36"/>
    <mergeCell ref="B3:D3"/>
    <mergeCell ref="B4:D4"/>
    <mergeCell ref="B7:D7"/>
    <mergeCell ref="B10:D10"/>
    <mergeCell ref="B15:D15"/>
    <mergeCell ref="B18:D18"/>
    <mergeCell ref="B22:D22"/>
    <mergeCell ref="B26:D26"/>
    <mergeCell ref="B37:D37"/>
    <mergeCell ref="A40:B40"/>
    <mergeCell ref="B67:D67"/>
    <mergeCell ref="B42:D42"/>
    <mergeCell ref="B56:D56"/>
    <mergeCell ref="B110:D110"/>
    <mergeCell ref="B111:D111"/>
    <mergeCell ref="B69:D69"/>
    <mergeCell ref="B61:D61"/>
    <mergeCell ref="B63:D63"/>
  </mergeCells>
  <pageMargins left="0.78740157480314965" right="0.78740157480314965" top="0.39370078740157483" bottom="0.39370078740157483" header="3.937007874015748E-2" footer="3.937007874015748E-2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 do um_of cen</vt:lpstr>
    </vt:vector>
  </TitlesOfParts>
  <Company>KGP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Czajkowska</dc:creator>
  <cp:lastModifiedBy>Joanna Czajkowska</cp:lastModifiedBy>
  <cp:lastPrinted>2025-04-08T06:44:00Z</cp:lastPrinted>
  <dcterms:created xsi:type="dcterms:W3CDTF">2023-04-20T09:57:56Z</dcterms:created>
  <dcterms:modified xsi:type="dcterms:W3CDTF">2025-04-08T06:44:15Z</dcterms:modified>
</cp:coreProperties>
</file>