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uwr.edu.pl\share\UWr\J-90\BZP\Wspólne\DOMINIKA\2025\7. BZP.2710.26.2025.DKP - dostawa AGD dla WNZKś\SWZ z zał roboczy\"/>
    </mc:Choice>
  </mc:AlternateContent>
  <xr:revisionPtr revIDLastSave="0" documentId="8_{21CF0163-A1B7-43AE-A885-334FD207B229}" xr6:coauthVersionLast="47" xr6:coauthVersionMax="47" xr10:uidLastSave="{00000000-0000-0000-0000-000000000000}"/>
  <bookViews>
    <workbookView xWindow="-120" yWindow="-120" windowWidth="29040" windowHeight="15840"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 l="1"/>
  <c r="G10" i="1"/>
  <c r="I10" i="1" s="1"/>
  <c r="G11" i="1"/>
  <c r="G12" i="1"/>
  <c r="I12" i="1" s="1"/>
  <c r="G13" i="1"/>
  <c r="I13" i="1" s="1"/>
  <c r="G14" i="1"/>
  <c r="I14" i="1" s="1"/>
  <c r="G8" i="1"/>
  <c r="J14" i="1" l="1"/>
  <c r="J13" i="1"/>
  <c r="J12" i="1"/>
  <c r="I8" i="1"/>
  <c r="J8" i="1" s="1"/>
  <c r="I11" i="1"/>
  <c r="J11" i="1" s="1"/>
  <c r="J10" i="1"/>
  <c r="G9" i="1"/>
  <c r="J9" i="1" l="1"/>
  <c r="I9" i="1"/>
  <c r="I16" i="1"/>
  <c r="J16" i="1" s="1"/>
  <c r="G17" i="1" l="1"/>
  <c r="I17" i="1"/>
  <c r="J17" i="1"/>
</calcChain>
</file>

<file path=xl/sharedStrings.xml><?xml version="1.0" encoding="utf-8"?>
<sst xmlns="http://schemas.openxmlformats.org/spreadsheetml/2006/main" count="40" uniqueCount="33">
  <si>
    <t>szt.</t>
  </si>
  <si>
    <t>OPIS PRZEDMIOTU ZAMÓWIENIA</t>
  </si>
  <si>
    <t>Lp.</t>
  </si>
  <si>
    <t>RAZEM</t>
  </si>
  <si>
    <t>Ilości</t>
  </si>
  <si>
    <t>J.M</t>
  </si>
  <si>
    <t>STAWKA VAT (%)</t>
  </si>
  <si>
    <t>Przedmiot zamówienia</t>
  </si>
  <si>
    <t>Cena Jednostkowa netto (zł)</t>
  </si>
  <si>
    <t xml:space="preserve">Wartość VAT [zł] </t>
  </si>
  <si>
    <t>Wartość brutto [zł]</t>
  </si>
  <si>
    <t xml:space="preserve">Watrość  netto[zł] </t>
  </si>
  <si>
    <t>Załącznik NR 1a do SWZ</t>
  </si>
  <si>
    <r>
      <rPr>
        <b/>
        <sz val="10"/>
        <color theme="1"/>
        <rFont val="Calibri"/>
        <family val="2"/>
        <charset val="238"/>
        <scheme val="minor"/>
      </rPr>
      <t>Formularz musi być opatrzony przez osobę/osoby uprawnioną/e do reprezentowania Wykonawcy/Wykonawców wspólnie ubiegających się o zamówienie kwalifikowanym podpisem elektronicznym lub podpisem zaufanym lub podpisem osobistym.</t>
    </r>
    <r>
      <rPr>
        <sz val="10"/>
        <color theme="1"/>
        <rFont val="Calibri"/>
        <family val="2"/>
        <charset val="238"/>
        <scheme val="minor"/>
      </rPr>
      <t xml:space="preserve">
</t>
    </r>
  </si>
  <si>
    <r>
      <t xml:space="preserve">          </t>
    </r>
    <r>
      <rPr>
        <b/>
        <i/>
        <sz val="10"/>
        <color theme="1"/>
        <rFont val="Calibri"/>
        <family val="2"/>
        <charset val="238"/>
        <scheme val="minor"/>
      </rPr>
      <t>cena jednostkowa netto x ilość</t>
    </r>
    <r>
      <rPr>
        <b/>
        <sz val="10"/>
        <color theme="1"/>
        <rFont val="Calibri"/>
        <family val="2"/>
        <charset val="238"/>
        <scheme val="minor"/>
      </rPr>
      <t xml:space="preserve">  </t>
    </r>
  </si>
  <si>
    <r>
      <t>w</t>
    </r>
    <r>
      <rPr>
        <b/>
        <i/>
        <sz val="10"/>
        <color theme="1"/>
        <rFont val="Calibri"/>
        <family val="2"/>
        <charset val="238"/>
        <scheme val="minor"/>
      </rPr>
      <t>artość netto x stawka VAT</t>
    </r>
  </si>
  <si>
    <r>
      <t xml:space="preserve"> </t>
    </r>
    <r>
      <rPr>
        <b/>
        <i/>
        <sz val="10"/>
        <color theme="1"/>
        <rFont val="Calibri"/>
        <family val="2"/>
        <charset val="238"/>
        <scheme val="minor"/>
      </rPr>
      <t>wartość netto + wartość VAT</t>
    </r>
  </si>
  <si>
    <r>
      <t xml:space="preserve">Producent  i typ / model         </t>
    </r>
    <r>
      <rPr>
        <b/>
        <i/>
        <sz val="10"/>
        <color theme="1"/>
        <rFont val="Calibri"/>
        <family val="2"/>
        <charset val="238"/>
        <scheme val="minor"/>
      </rPr>
      <t xml:space="preserve">
proponowanego sprzętu/urządzenia  (Wypełnia Wykonawca)</t>
    </r>
  </si>
  <si>
    <t>Nr postępowania BZP</t>
  </si>
  <si>
    <t>Ekspres do kawy</t>
  </si>
  <si>
    <t>Czajnik bezprzewodowy elektryczny</t>
  </si>
  <si>
    <t>lodówka - mała</t>
  </si>
  <si>
    <t xml:space="preserve">kuchenki elektryczne </t>
  </si>
  <si>
    <t xml:space="preserve">kuchenki na gaz  </t>
  </si>
  <si>
    <t>grzejniki elektryczne</t>
  </si>
  <si>
    <t>kuchenka elektryczna jednopalnikowa,czarna,wymiary zewnętrzne (szerokość ok. 24 cm, głębokość ok. 28 cm, moc nie mniejsza niż 1,5 kW, płynna regulacja mocy 5 - stopniowa, lampka kontrolna, płyta wykonana z materiałów odpornych na ciepło, nieprzywieralna powłoka umożliwiająca łatwe czyszczenie</t>
  </si>
  <si>
    <t xml:space="preserve">wysokość 80-90cm
pojemność chłodziarki 85-95l
pojemność zamrażarki 14-20l
kolor czarny, agregat, termostat, możliwość zmiany kierunku otwierania drzwi, oświetlone wnętrze, poziom hałasu
nie więcej niż 40 dB, 3 szklane półki, 1 szuflada na warzywa, klasa energetyczna co najmniej E, </t>
  </si>
  <si>
    <t xml:space="preserve">
Płyta szklana i obudowa ze stali nierdzewnej
2 palniki
Moc lewego palnika: 3,4 kW
Zużycie gazu: 245,55 g/h
Moc prawego palnika: 4,3 kW
Zużycie gazu: 311,91 g/h
Całkowite zużycie gazu: 558,46 g/h
Obsługa: pokrętło
Bezbateryjny zapłon piezoelektryczny
Uchwyt do patelni: stal emaliowana
Podstawka: stal nierdzewna
Zintegrowany przerywacz płomienia
Dysze gazowe: G30/50mbar</t>
  </si>
  <si>
    <t>typ
konwektorowy
kolor
biały
front
hartowane szkło
termostat
elektroniczny
moc
1500 W (do 15 m2)
wydajność (A) - słabe ocieplenie
do 11 m2
wydajność (B) - średnie ocieplenie
do 15 m2
wydajność (C) - dobre ocieplenie
do 21 m2
sterowanie
panel elektroniczny
sterowanie Wi-Fi
zakres regulacji temperatury
15 °C - 50 °C
funkcje dodatkowe
tryb programowalny
grzałka niskotemperaturowa
wykrywanie otwartego okna
pamięć ustawień po utracie zasilania
możliwość montażu w łazience
możliwość wyłączenia wyświetlacza
dodatkowe zabezpieczenia
tryb antyzamarzaniowy
zabezpieczenie przed przegrzaniem
blokada rodzicielska
czujnik przechyłu
montaż
nóżki
ścienny
wtyczka
standardowa
długość przewodu zasilającego
158 cm
wysokość
47 cm
szerokość
65 cm
głębokość
7,5 cm
waga
7,8 kg
gwarancja
24 miesiące</t>
  </si>
  <si>
    <t xml:space="preserve">Dane:
Typ ekspresu:	Automatyczny 
Rodzaj ekspresu: Ciśnieniowy 
Wbudowany młynek: Tak 
Typ młynka: Ceramiczny
Rodzaj kawy: Mielona, Ziarnista 
Ciśnienie [bar]: minimum 15 
Moc [W]: minimum 1500
Pojemność zbiornika na kawę [g]: co najmniej 300 
Pojemność zbiornika na wodę [l]: minimum 1.8 
Wskaźnik poziomu wody: Tak 
Kolor:	możliwość wybory koloru pomiędzy: grafitowo-czarny, czarno- srebrny, czarny, srebrny
Zabezpieczenia: Antypoślizgowe nóżki, blokada kapania 
Dostępne napoje: Cappuccino, Crema, Espresso, Espresso Macchiato, Kawa mleczna, Latte Macchiato, Americano, Ristretto, kawa biała, wrzątek
Spienianie mleka: Tak 
Funkcje: Spienianie mleka, regulacja mocy kawy, regulacja ilości zaparzanej kawy, wbudowany młynek, wskaźnik poziomu wody, filtr, dotykowy ekran kolorowy TFT, parzenie 2 kaw jednocześnie, regulacja stopnia zmielenia kawy, regulacja temperatury kawy, one touch cappuccino  
Higiena i czyszczenie: Automatyczne czyszczenie przy uruchamianiu, automatyczny program czyszczenia i odkamieniania, samoczyszczący moduł mleka,  wyrzut pary,
Funkcje dodatkowe:	regulacja intensywności aromatu kawy, automatyczne wyłączanie, Calc'nClean, funkcja przypominania o konieczności odkamieniania, samoczyszczący moduł mleka, panel dotykowy, programator twardości wody, regulacja ilości wody na filiżankę, technologia - podgrzewania wody do odpowiedniej temperatury i utrzymywania przez cały proces parzenia, wskaźnik braku wody, wskaźnik braku ziaren kawy  
Sterowanie: Elektroniczne 
Regulacja ilości zaparzanej kawy: Tak 
Regulacja mocy kawy: Tak 	
Dotykowy ekran: Tak 
Liczba napojów: minimum 6 
Parzenie 2 kaw jednocześnie: Tak 
Regulacja temperatury i mocy kawy: Tak 
Głębokość [cm]: 39 max
Szerokość [cm]: 27 max
Wysokość [cm]: 45 max 
Załączona dokumentacja: Instrukcja obsługi w języku polskim, Karta gwarancyjna 
Wyposażenie: Miarka, tester twardości wody, wężyk łączący, zewnętrzny zbiornik na mleko z dołaczoną rurką 
Gwarancja: 24 miesiące, Door To Door 
</t>
  </si>
  <si>
    <t>Czajnik bezprzewodowy o pojemności min. 1,7 litra, wykonany z dobrej jakości stali lub szkła), posiadający automatyczne wyłączenie po zagotowaniu wody lub przy jej braku oraz podświetlany włącznik/wyłącznik.
NAJWAŻNIEJSZE PARAMETRY
- Pojemność: min. 1,7 litra
- Moc: 1800 – 2150 W
- Napięcie: 220-240V
- Waga: maksymalna waga 0,9 kg
- Podświetlany włącznik/wyłącznik
- Automatyczna pokrywa wykonana z stali nierdzewnej
- Zabudowana grzałka
- Schowek na przewód
- Czytelny wskaźnik poziomu wody z podziałką
- Filtr zatrzymujący osady wapienne
- Stabilna, obrotowa podstawa 360°
- Automatyczne wyłączenie po zagotowaniu wody
- Wielostopniowy system zabezpieczeń
- Kolor: możliwość wybory koloru pomiędzy: czarny, biały, srebrny
- Dekoracyjny wzór na obudowie w kształcie wyciskanych sześcianów/fal/ liń
Gwarancja: 24 miesiące, Door To Door</t>
  </si>
  <si>
    <t xml:space="preserve">Dane:
Typ ekspresu:	Automatyczny 
Rodzaj ekspresu: Ciśnieniowy 
Wbudowany młynek: Tak 
Typ młynka: Ceramiczny/stalowy
Rodzaj kawy: Mielona, Ziarnista 
Ciśnienie [bar]: minimum 15 
Moc [W]: minimum 1500 
Pojemność zbiornika na kawę [g]: co najmniej 300 
Pojemność zbiornika na wodę [l]: minimum 1.7 
Wskaźnik poziomu wody: Tak 
Kolor:	możliwość wybory koloru pomiędzy: grafitowo-czarny, czarno- srebrny, czarny, srebrny
Zabezpieczenia: Antypoślizgowe nóżki, blokada kapania 
Dostępne napoje: Cappuccino, Crema, Espresso, Espresso Macchiato, Kawa mleczna, Latte Macchiato 
Spienianie mleka: Tak ;dysza do spieniania mleka: tak
Funkcje: Spienianie mleka, regulacja mocy kawy, regulacja ilości zaparzanej kawy, wbudowany młynek, wskaźnik poziomu wody, filtr, dotykowy ekran, parzenie 2 kaw jednocześnie, regulacja stopnia zmielenia kawy, regulacja temperatury kawy, one touch cappuccino  
Higiena i czyszczenie: Automatyczne czyszczenie przy uruchamianiu, automatyczny program czyszczenia i odkamieniania, samoczyszczący moduł mleka,  wyrzut pary,
Funkcje dodatkowe:	regulacja intensywności aromatu kawy, automatyczne wyłączanie, Calc'nClean, funkcja przypominania o konieczności odkamieniania, samoczyszczący moduł mleka, panel dotykowy, programator twardości wody, regulacja ilości wody na filiżankę, technologia - podgrzewania wody do odpowiedniej temperatury i utrzymywania przez cały proces parzenia, wskaźnik braku wody, wskaźnik braku ziaren kawy  
Sterowanie: Elektroniczne 
Regulacja ilości zaparzanej kawy: Tak 
Regulacja mocy kawy: Tak 	
Dotykowy ekran: Tak 
Liczba napojów: minimum 6 
Parzenie 2 kaw jednocześnie: Tak 
Regulacja temperatury kawy:	Tak 
Typ młynka: Ceramiczny 	
Głębokość [cm]: 46.5 
Szerokość [cm]: 28 
Wysokość [cm]: 38.5 
Załączona dokumentacja: Instrukcja obsługi w języku polskim, Karta gwarancyjna 
Wyposażenie:	Miarka, tester twardości wody, wężyk łączący 
Gwarancja: 24 miesiące, Door To Door 
</t>
  </si>
  <si>
    <t xml:space="preserve">Arkusz kalkulacyjny-wykaz-asortymentowo-ilościowy sprzętu AGD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</si>
</sst>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0"/>
      <color theme="1"/>
      <name val="Verdana"/>
      <family val="2"/>
      <charset val="238"/>
    </font>
    <font>
      <sz val="10"/>
      <color rgb="FF000000"/>
      <name val="Calibri"/>
      <family val="2"/>
      <charset val="238"/>
      <scheme val="minor"/>
    </font>
    <font>
      <b/>
      <sz val="11"/>
      <color theme="1"/>
      <name val="Verdana"/>
      <family val="2"/>
      <charset val="238"/>
    </font>
    <font>
      <sz val="10"/>
      <color theme="1"/>
      <name val="Verdana"/>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top style="thin">
        <color auto="1"/>
      </top>
      <bottom style="thin">
        <color auto="1"/>
      </bottom>
      <diagonal/>
    </border>
  </borders>
  <cellStyleXfs count="1">
    <xf numFmtId="0" fontId="0" fillId="0" borderId="0"/>
  </cellStyleXfs>
  <cellXfs count="69">
    <xf numFmtId="0" fontId="0" fillId="0" borderId="0" xfId="0"/>
    <xf numFmtId="0" fontId="1" fillId="0" borderId="0" xfId="0" applyFont="1" applyAlignment="1">
      <alignment horizontal="left" vertical="top"/>
    </xf>
    <xf numFmtId="0" fontId="2" fillId="0" borderId="0" xfId="0" applyFont="1" applyAlignment="1">
      <alignment vertical="top"/>
    </xf>
    <xf numFmtId="0" fontId="1" fillId="0" borderId="0" xfId="0" applyFont="1"/>
    <xf numFmtId="0" fontId="1" fillId="0" borderId="0" xfId="0" applyFont="1" applyAlignment="1">
      <alignment horizontal="center"/>
    </xf>
    <xf numFmtId="2" fontId="1" fillId="0" borderId="1" xfId="0" applyNumberFormat="1" applyFont="1" applyBorder="1" applyAlignme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9" fontId="1" fillId="0" borderId="1" xfId="0" applyNumberFormat="1"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top"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14" xfId="0" applyFont="1" applyFill="1" applyBorder="1" applyAlignment="1">
      <alignment horizontal="center" wrapText="1"/>
    </xf>
    <xf numFmtId="2" fontId="1" fillId="2" borderId="0" xfId="0" applyNumberFormat="1" applyFont="1" applyFill="1"/>
    <xf numFmtId="0" fontId="1" fillId="2" borderId="0" xfId="0" applyFont="1" applyFill="1"/>
    <xf numFmtId="0" fontId="1" fillId="0" borderId="2"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left" vertical="top" wrapText="1"/>
    </xf>
    <xf numFmtId="0" fontId="2" fillId="0" borderId="2" xfId="0" applyFont="1" applyBorder="1" applyAlignment="1">
      <alignment horizontal="center" vertical="center"/>
    </xf>
    <xf numFmtId="2" fontId="5" fillId="0" borderId="2" xfId="0" applyNumberFormat="1" applyFont="1" applyBorder="1" applyAlignment="1">
      <alignment vertical="center"/>
    </xf>
    <xf numFmtId="9" fontId="1" fillId="0" borderId="2" xfId="0" applyNumberFormat="1" applyFont="1" applyBorder="1" applyAlignment="1">
      <alignment horizontal="center" vertical="center"/>
    </xf>
    <xf numFmtId="2" fontId="1" fillId="0" borderId="2" xfId="0" applyNumberFormat="1" applyFont="1" applyBorder="1" applyAlignment="1">
      <alignment vertical="center"/>
    </xf>
    <xf numFmtId="0" fontId="2" fillId="4" borderId="14" xfId="0" applyFont="1" applyFill="1" applyBorder="1" applyAlignment="1">
      <alignment horizontal="center" vertical="center" wrapText="1"/>
    </xf>
    <xf numFmtId="4" fontId="2" fillId="0" borderId="1" xfId="0" applyNumberFormat="1" applyFont="1" applyBorder="1" applyAlignment="1">
      <alignment horizontal="center" vertical="center"/>
    </xf>
    <xf numFmtId="4" fontId="2" fillId="0" borderId="2"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wrapText="1"/>
    </xf>
    <xf numFmtId="2" fontId="1" fillId="0" borderId="4" xfId="0" applyNumberFormat="1" applyFont="1" applyBorder="1" applyAlignment="1">
      <alignment vertical="center"/>
    </xf>
    <xf numFmtId="2" fontId="1" fillId="0" borderId="22" xfId="0" applyNumberFormat="1" applyFont="1" applyBorder="1" applyAlignment="1">
      <alignment vertical="center"/>
    </xf>
    <xf numFmtId="9" fontId="2" fillId="0" borderId="1" xfId="0" applyNumberFormat="1" applyFont="1" applyBorder="1" applyAlignment="1">
      <alignment horizontal="center" vertical="center"/>
    </xf>
    <xf numFmtId="2" fontId="2" fillId="0" borderId="2" xfId="0" applyNumberFormat="1" applyFont="1" applyBorder="1" applyAlignment="1">
      <alignment horizontal="center" vertical="center"/>
    </xf>
    <xf numFmtId="2" fontId="2" fillId="0" borderId="22" xfId="0" applyNumberFormat="1" applyFont="1" applyBorder="1" applyAlignment="1">
      <alignment vertical="center"/>
    </xf>
    <xf numFmtId="0" fontId="1" fillId="0" borderId="0" xfId="0" applyFont="1" applyAlignment="1">
      <alignment horizontal="center" vertical="center" wrapText="1"/>
    </xf>
    <xf numFmtId="2" fontId="1" fillId="0" borderId="0" xfId="0" applyNumberFormat="1" applyFont="1" applyAlignment="1">
      <alignment horizontal="center" vertical="center"/>
    </xf>
    <xf numFmtId="0" fontId="1" fillId="0" borderId="0" xfId="0" applyFont="1" applyAlignment="1">
      <alignment vertical="center"/>
    </xf>
    <xf numFmtId="2" fontId="1" fillId="0" borderId="0" xfId="0" applyNumberFormat="1" applyFont="1" applyAlignment="1">
      <alignment vertical="center"/>
    </xf>
    <xf numFmtId="0" fontId="1" fillId="0" borderId="0" xfId="0" applyFont="1" applyAlignment="1">
      <alignment vertical="center" wrapText="1"/>
    </xf>
    <xf numFmtId="0" fontId="2" fillId="0" borderId="0" xfId="0" applyFont="1" applyAlignment="1">
      <alignment horizontal="center" vertical="center" wrapText="1"/>
    </xf>
    <xf numFmtId="4"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horizontal="center" vertical="center"/>
    </xf>
    <xf numFmtId="4" fontId="2" fillId="0" borderId="0" xfId="0" applyNumberFormat="1" applyFont="1"/>
    <xf numFmtId="0" fontId="1" fillId="0" borderId="0" xfId="0" applyFont="1" applyAlignment="1">
      <alignment horizontal="center" wrapText="1"/>
    </xf>
    <xf numFmtId="0" fontId="1" fillId="0" borderId="0" xfId="0" applyFont="1" applyAlignment="1">
      <alignment horizontal="center"/>
    </xf>
    <xf numFmtId="0" fontId="2" fillId="3" borderId="1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1" xfId="0" applyFont="1" applyFill="1" applyBorder="1" applyAlignment="1">
      <alignment horizontal="center" vertical="center" wrapText="1"/>
    </xf>
    <xf numFmtId="2" fontId="2" fillId="2" borderId="9" xfId="0" applyNumberFormat="1" applyFont="1" applyFill="1" applyBorder="1" applyAlignment="1">
      <alignment horizontal="center"/>
    </xf>
    <xf numFmtId="2" fontId="2" fillId="2" borderId="8" xfId="0" applyNumberFormat="1" applyFont="1" applyFill="1" applyBorder="1" applyAlignment="1">
      <alignment horizontal="center"/>
    </xf>
    <xf numFmtId="0" fontId="2" fillId="0" borderId="0" xfId="0" applyFont="1" applyAlignment="1">
      <alignment horizontal="center" wrapText="1"/>
    </xf>
    <xf numFmtId="0" fontId="6" fillId="5" borderId="0" xfId="0" applyFont="1" applyFill="1" applyAlignment="1">
      <alignment horizontal="center"/>
    </xf>
    <xf numFmtId="0" fontId="4" fillId="0" borderId="0" xfId="0" applyFont="1" applyAlignment="1">
      <alignment horizontal="left" vertical="center"/>
    </xf>
    <xf numFmtId="2" fontId="2" fillId="2" borderId="15" xfId="0" applyNumberFormat="1" applyFont="1" applyFill="1" applyBorder="1" applyAlignment="1">
      <alignment horizontal="center"/>
    </xf>
    <xf numFmtId="0" fontId="2" fillId="2" borderId="6" xfId="0" applyFont="1" applyFill="1" applyBorder="1" applyAlignment="1">
      <alignment horizont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4"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
  <sheetViews>
    <sheetView tabSelected="1" topLeftCell="A14" zoomScaleNormal="100" workbookViewId="0">
      <selection activeCell="C4" sqref="C4:I4"/>
    </sheetView>
  </sheetViews>
  <sheetFormatPr defaultColWidth="9.140625" defaultRowHeight="12.75" x14ac:dyDescent="0.2"/>
  <cols>
    <col min="1" max="1" width="3.28515625" style="3" bestFit="1" customWidth="1"/>
    <col min="2" max="2" width="16.85546875" style="3" customWidth="1"/>
    <col min="3" max="3" width="70.5703125" style="3" customWidth="1"/>
    <col min="4" max="4" width="4" style="3" bestFit="1" customWidth="1"/>
    <col min="5" max="5" width="11.28515625" style="3" customWidth="1"/>
    <col min="6" max="6" width="15.5703125" style="3" bestFit="1" customWidth="1"/>
    <col min="7" max="7" width="11.28515625" style="3" bestFit="1" customWidth="1"/>
    <col min="8" max="8" width="8" style="3" hidden="1" customWidth="1"/>
    <col min="9" max="9" width="12.28515625" style="3" hidden="1" customWidth="1"/>
    <col min="10" max="10" width="11.140625" style="3" hidden="1" customWidth="1"/>
    <col min="11" max="11" width="42.28515625" style="3" hidden="1" customWidth="1"/>
    <col min="12" max="12" width="31.5703125" style="3" customWidth="1"/>
    <col min="13" max="13" width="17.7109375" style="3" customWidth="1"/>
    <col min="14" max="14" width="23.85546875" style="3" customWidth="1"/>
    <col min="15" max="16384" width="9.140625" style="3"/>
  </cols>
  <sheetData>
    <row r="1" spans="1:14" x14ac:dyDescent="0.2">
      <c r="A1" s="1"/>
      <c r="B1" s="1"/>
      <c r="C1" s="1"/>
      <c r="D1" s="1"/>
      <c r="E1" s="1"/>
      <c r="F1" s="1"/>
      <c r="G1" s="1"/>
      <c r="H1" s="2" t="s">
        <v>18</v>
      </c>
      <c r="I1" s="2"/>
      <c r="J1" s="2"/>
      <c r="K1" s="2"/>
    </row>
    <row r="2" spans="1:14" x14ac:dyDescent="0.2">
      <c r="H2" s="2" t="s">
        <v>12</v>
      </c>
      <c r="I2" s="2"/>
      <c r="J2" s="2"/>
      <c r="K2" s="2"/>
    </row>
    <row r="3" spans="1:14" x14ac:dyDescent="0.2">
      <c r="H3" s="2"/>
      <c r="I3" s="2"/>
      <c r="J3" s="2"/>
      <c r="K3" s="2"/>
    </row>
    <row r="4" spans="1:14" ht="14.25" x14ac:dyDescent="0.2">
      <c r="C4" s="55" t="s">
        <v>32</v>
      </c>
      <c r="D4" s="55"/>
      <c r="E4" s="55"/>
      <c r="F4" s="55"/>
      <c r="G4" s="55"/>
      <c r="H4" s="55"/>
      <c r="I4" s="55"/>
    </row>
    <row r="5" spans="1:14" ht="13.5" thickBot="1" x14ac:dyDescent="0.25">
      <c r="D5" s="4"/>
    </row>
    <row r="6" spans="1:14" ht="51" customHeight="1" thickBot="1" x14ac:dyDescent="0.25">
      <c r="A6" s="46" t="s">
        <v>2</v>
      </c>
      <c r="B6" s="48" t="s">
        <v>7</v>
      </c>
      <c r="C6" s="50" t="s">
        <v>1</v>
      </c>
      <c r="D6" s="67" t="s">
        <v>5</v>
      </c>
      <c r="E6" s="67" t="s">
        <v>4</v>
      </c>
      <c r="F6" s="67" t="s">
        <v>8</v>
      </c>
      <c r="G6" s="11" t="s">
        <v>11</v>
      </c>
      <c r="H6" s="67" t="s">
        <v>6</v>
      </c>
      <c r="I6" s="12" t="s">
        <v>9</v>
      </c>
      <c r="J6" s="13" t="s">
        <v>10</v>
      </c>
      <c r="K6" s="50" t="s">
        <v>17</v>
      </c>
      <c r="L6" s="54"/>
      <c r="M6" s="54"/>
      <c r="N6" s="54"/>
    </row>
    <row r="7" spans="1:14" ht="39" thickBot="1" x14ac:dyDescent="0.25">
      <c r="A7" s="47"/>
      <c r="B7" s="49"/>
      <c r="C7" s="51"/>
      <c r="D7" s="68"/>
      <c r="E7" s="68"/>
      <c r="F7" s="68"/>
      <c r="G7" s="11" t="s">
        <v>14</v>
      </c>
      <c r="H7" s="68"/>
      <c r="I7" s="11" t="s">
        <v>15</v>
      </c>
      <c r="J7" s="23" t="s">
        <v>16</v>
      </c>
      <c r="K7" s="51"/>
      <c r="L7" s="54"/>
      <c r="M7" s="54"/>
      <c r="N7" s="54"/>
    </row>
    <row r="8" spans="1:14" ht="409.5" x14ac:dyDescent="0.2">
      <c r="A8" s="16">
        <v>1</v>
      </c>
      <c r="B8" s="17" t="s">
        <v>19</v>
      </c>
      <c r="C8" s="18" t="s">
        <v>29</v>
      </c>
      <c r="D8" s="16" t="s">
        <v>0</v>
      </c>
      <c r="E8" s="19">
        <v>1</v>
      </c>
      <c r="F8" s="25"/>
      <c r="G8" s="20">
        <f>E8*F8</f>
        <v>0</v>
      </c>
      <c r="H8" s="21">
        <v>0.23</v>
      </c>
      <c r="I8" s="22">
        <f>G8*H8</f>
        <v>0</v>
      </c>
      <c r="J8" s="22">
        <f>G8+I8</f>
        <v>0</v>
      </c>
      <c r="K8" s="29"/>
      <c r="L8" s="34"/>
      <c r="M8" s="35"/>
      <c r="N8" s="34"/>
    </row>
    <row r="9" spans="1:14" ht="409.5" x14ac:dyDescent="0.2">
      <c r="A9" s="16">
        <v>2</v>
      </c>
      <c r="B9" s="17" t="s">
        <v>19</v>
      </c>
      <c r="C9" s="18" t="s">
        <v>31</v>
      </c>
      <c r="D9" s="16" t="s">
        <v>0</v>
      </c>
      <c r="E9" s="19">
        <v>1</v>
      </c>
      <c r="F9" s="25"/>
      <c r="G9" s="20">
        <f>ROUND((E9*F9),2)</f>
        <v>0</v>
      </c>
      <c r="H9" s="21">
        <v>0.23</v>
      </c>
      <c r="I9" s="22">
        <f t="shared" ref="I9:I14" si="0">G9*H9</f>
        <v>0</v>
      </c>
      <c r="J9" s="22">
        <f t="shared" ref="J9:J15" si="1">G9+I9</f>
        <v>0</v>
      </c>
      <c r="K9" s="29"/>
      <c r="L9" s="36"/>
      <c r="M9" s="37"/>
      <c r="N9" s="38"/>
    </row>
    <row r="10" spans="1:14" ht="267.75" x14ac:dyDescent="0.2">
      <c r="A10" s="6">
        <v>3</v>
      </c>
      <c r="B10" s="9" t="s">
        <v>20</v>
      </c>
      <c r="C10" s="10" t="s">
        <v>30</v>
      </c>
      <c r="D10" s="7" t="s">
        <v>0</v>
      </c>
      <c r="E10" s="7">
        <v>2</v>
      </c>
      <c r="F10" s="7"/>
      <c r="G10" s="20">
        <f t="shared" ref="G10:G14" si="2">ROUND((E10*F10),2)</f>
        <v>0</v>
      </c>
      <c r="H10" s="31">
        <v>0.23</v>
      </c>
      <c r="I10" s="22">
        <f t="shared" si="0"/>
        <v>0</v>
      </c>
      <c r="J10" s="22">
        <f t="shared" si="1"/>
        <v>0</v>
      </c>
      <c r="K10" s="33"/>
      <c r="L10" s="39"/>
      <c r="M10" s="40"/>
      <c r="N10" s="39"/>
    </row>
    <row r="11" spans="1:14" ht="89.25" x14ac:dyDescent="0.2">
      <c r="A11" s="6">
        <v>4</v>
      </c>
      <c r="B11" s="26" t="s">
        <v>21</v>
      </c>
      <c r="C11" s="27" t="s">
        <v>26</v>
      </c>
      <c r="D11" s="7" t="s">
        <v>0</v>
      </c>
      <c r="E11" s="7">
        <v>2</v>
      </c>
      <c r="F11" s="7"/>
      <c r="G11" s="20">
        <f t="shared" si="2"/>
        <v>0</v>
      </c>
      <c r="H11" s="31">
        <v>0.23</v>
      </c>
      <c r="I11" s="22">
        <f t="shared" si="0"/>
        <v>0</v>
      </c>
      <c r="J11" s="22">
        <f t="shared" si="1"/>
        <v>0</v>
      </c>
      <c r="K11" s="33"/>
      <c r="L11" s="39"/>
      <c r="M11" s="41"/>
      <c r="N11" s="39"/>
    </row>
    <row r="12" spans="1:14" ht="63.75" x14ac:dyDescent="0.2">
      <c r="A12" s="6">
        <v>5</v>
      </c>
      <c r="B12" s="26" t="s">
        <v>22</v>
      </c>
      <c r="C12" s="28" t="s">
        <v>25</v>
      </c>
      <c r="D12" s="7" t="s">
        <v>0</v>
      </c>
      <c r="E12" s="7">
        <v>4</v>
      </c>
      <c r="F12" s="7"/>
      <c r="G12" s="20">
        <f t="shared" si="2"/>
        <v>0</v>
      </c>
      <c r="H12" s="31">
        <v>0.23</v>
      </c>
      <c r="I12" s="22">
        <f t="shared" si="0"/>
        <v>0</v>
      </c>
      <c r="J12" s="22">
        <f t="shared" si="1"/>
        <v>0</v>
      </c>
      <c r="K12" s="33"/>
      <c r="L12" s="39"/>
      <c r="M12" s="40"/>
      <c r="N12" s="39"/>
    </row>
    <row r="13" spans="1:14" ht="162" customHeight="1" x14ac:dyDescent="0.2">
      <c r="A13" s="6">
        <v>6</v>
      </c>
      <c r="B13" s="26" t="s">
        <v>23</v>
      </c>
      <c r="C13" s="28" t="s">
        <v>27</v>
      </c>
      <c r="D13" s="7" t="s">
        <v>0</v>
      </c>
      <c r="E13" s="7">
        <v>2</v>
      </c>
      <c r="F13" s="24"/>
      <c r="G13" s="20">
        <f t="shared" si="2"/>
        <v>0</v>
      </c>
      <c r="H13" s="31">
        <v>0.23</v>
      </c>
      <c r="I13" s="22">
        <f t="shared" si="0"/>
        <v>0</v>
      </c>
      <c r="J13" s="22">
        <f t="shared" si="1"/>
        <v>0</v>
      </c>
      <c r="K13" s="30"/>
      <c r="L13" s="42"/>
      <c r="M13" s="41"/>
      <c r="N13" s="39"/>
    </row>
    <row r="14" spans="1:14" ht="409.5" x14ac:dyDescent="0.2">
      <c r="A14" s="6">
        <v>7</v>
      </c>
      <c r="B14" s="26" t="s">
        <v>24</v>
      </c>
      <c r="C14" s="28" t="s">
        <v>28</v>
      </c>
      <c r="D14" s="7" t="s">
        <v>0</v>
      </c>
      <c r="E14" s="7">
        <v>3</v>
      </c>
      <c r="F14" s="24"/>
      <c r="G14" s="20">
        <f t="shared" si="2"/>
        <v>0</v>
      </c>
      <c r="H14" s="31">
        <v>0.23</v>
      </c>
      <c r="I14" s="22">
        <f t="shared" si="0"/>
        <v>0</v>
      </c>
      <c r="J14" s="22">
        <f t="shared" si="1"/>
        <v>0</v>
      </c>
      <c r="K14" s="30"/>
      <c r="L14" s="42"/>
      <c r="M14" s="41"/>
      <c r="N14" s="39"/>
    </row>
    <row r="15" spans="1:14" ht="16.5" customHeight="1" x14ac:dyDescent="0.2">
      <c r="A15" s="6"/>
      <c r="B15" s="26"/>
      <c r="C15" s="28"/>
      <c r="D15" s="6"/>
      <c r="E15" s="7"/>
      <c r="F15" s="7"/>
      <c r="G15" s="22"/>
      <c r="H15" s="8"/>
      <c r="I15" s="32"/>
      <c r="J15" s="22">
        <f t="shared" si="1"/>
        <v>0</v>
      </c>
      <c r="K15" s="30"/>
    </row>
    <row r="16" spans="1:14" ht="15.6" customHeight="1" x14ac:dyDescent="0.2">
      <c r="A16" s="6"/>
      <c r="B16" s="9"/>
      <c r="C16" s="10"/>
      <c r="D16" s="6"/>
      <c r="E16" s="7"/>
      <c r="F16" s="7"/>
      <c r="G16" s="22"/>
      <c r="H16" s="8">
        <v>0.23</v>
      </c>
      <c r="I16" s="5">
        <f t="shared" ref="I16" si="3">E16*G16</f>
        <v>0</v>
      </c>
      <c r="J16" s="22">
        <f>ROUND((H16*I16),2)</f>
        <v>0</v>
      </c>
      <c r="K16" s="30"/>
    </row>
    <row r="17" spans="1:13" x14ac:dyDescent="0.2">
      <c r="A17" s="61" t="s">
        <v>3</v>
      </c>
      <c r="B17" s="62"/>
      <c r="C17" s="62"/>
      <c r="D17" s="62"/>
      <c r="E17" s="62"/>
      <c r="F17" s="63"/>
      <c r="G17" s="57">
        <f>SUM(G8:G16)</f>
        <v>0</v>
      </c>
      <c r="H17" s="59"/>
      <c r="I17" s="52">
        <f>SUM(I8:I16)</f>
        <v>0</v>
      </c>
      <c r="J17" s="52">
        <f>SUM(J8:J16)</f>
        <v>0</v>
      </c>
      <c r="K17" s="14"/>
    </row>
    <row r="18" spans="1:13" ht="13.5" thickBot="1" x14ac:dyDescent="0.25">
      <c r="A18" s="64"/>
      <c r="B18" s="65"/>
      <c r="C18" s="65"/>
      <c r="D18" s="65"/>
      <c r="E18" s="65"/>
      <c r="F18" s="66"/>
      <c r="G18" s="58"/>
      <c r="H18" s="60"/>
      <c r="I18" s="53"/>
      <c r="J18" s="53"/>
      <c r="K18" s="15"/>
      <c r="M18" s="43"/>
    </row>
    <row r="19" spans="1:13" x14ac:dyDescent="0.2">
      <c r="B19" s="56"/>
      <c r="C19" s="56"/>
    </row>
    <row r="20" spans="1:13" x14ac:dyDescent="0.2">
      <c r="B20" s="44" t="s">
        <v>13</v>
      </c>
      <c r="C20" s="45"/>
      <c r="D20" s="45"/>
      <c r="E20" s="45"/>
      <c r="F20" s="45"/>
      <c r="G20" s="45"/>
      <c r="H20" s="45"/>
      <c r="I20" s="45"/>
      <c r="J20" s="45"/>
    </row>
    <row r="21" spans="1:13" x14ac:dyDescent="0.2">
      <c r="B21" s="45"/>
      <c r="C21" s="45"/>
      <c r="D21" s="45"/>
      <c r="E21" s="45"/>
      <c r="F21" s="45"/>
      <c r="G21" s="45"/>
      <c r="H21" s="45"/>
      <c r="I21" s="45"/>
      <c r="J21" s="45"/>
    </row>
    <row r="22" spans="1:13" x14ac:dyDescent="0.2">
      <c r="B22" s="45"/>
      <c r="C22" s="45"/>
      <c r="D22" s="45"/>
      <c r="E22" s="45"/>
      <c r="F22" s="45"/>
      <c r="G22" s="45"/>
      <c r="H22" s="45"/>
      <c r="I22" s="45"/>
      <c r="J22" s="45"/>
    </row>
    <row r="23" spans="1:13" x14ac:dyDescent="0.2">
      <c r="B23" s="45"/>
      <c r="C23" s="45"/>
      <c r="D23" s="45"/>
      <c r="E23" s="45"/>
      <c r="F23" s="45"/>
      <c r="G23" s="45"/>
      <c r="H23" s="45"/>
      <c r="I23" s="45"/>
      <c r="J23" s="45"/>
    </row>
  </sheetData>
  <mergeCells count="19">
    <mergeCell ref="N6:N7"/>
    <mergeCell ref="C4:I4"/>
    <mergeCell ref="B19:C19"/>
    <mergeCell ref="G17:G18"/>
    <mergeCell ref="H17:H18"/>
    <mergeCell ref="I17:I18"/>
    <mergeCell ref="A17:F18"/>
    <mergeCell ref="D6:D7"/>
    <mergeCell ref="E6:E7"/>
    <mergeCell ref="F6:F7"/>
    <mergeCell ref="H6:H7"/>
    <mergeCell ref="L6:L7"/>
    <mergeCell ref="M6:M7"/>
    <mergeCell ref="K6:K7"/>
    <mergeCell ref="B20:J23"/>
    <mergeCell ref="A6:A7"/>
    <mergeCell ref="B6:B7"/>
    <mergeCell ref="C6:C7"/>
    <mergeCell ref="J17:J18"/>
  </mergeCells>
  <pageMargins left="0.23622047244094491" right="0.23622047244094491"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Dominika Kalwat-Posłuszny</cp:lastModifiedBy>
  <cp:lastPrinted>2025-05-16T08:30:13Z</cp:lastPrinted>
  <dcterms:created xsi:type="dcterms:W3CDTF">2021-09-15T07:59:17Z</dcterms:created>
  <dcterms:modified xsi:type="dcterms:W3CDTF">2025-06-03T07:28:59Z</dcterms:modified>
</cp:coreProperties>
</file>