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asprzak\Desktop\2025\Zmówienia pow. 130 tys\Remonty chodnik-płyty\Nowy folder\"/>
    </mc:Choice>
  </mc:AlternateContent>
  <xr:revisionPtr revIDLastSave="0" documentId="8_{1BD8466A-233B-4809-8032-9E7D5CD24048}" xr6:coauthVersionLast="47" xr6:coauthVersionMax="47" xr10:uidLastSave="{00000000-0000-0000-0000-000000000000}"/>
  <bookViews>
    <workbookView xWindow="-120" yWindow="-120" windowWidth="38640" windowHeight="21120" tabRatio="987" xr2:uid="{00000000-000D-0000-FFFF-FFFF00000000}"/>
  </bookViews>
  <sheets>
    <sheet name="Stefanowo" sheetId="1" r:id="rId1"/>
  </sheets>
  <calcPr calcId="181029"/>
</workbook>
</file>

<file path=xl/calcChain.xml><?xml version="1.0" encoding="utf-8"?>
<calcChain xmlns="http://schemas.openxmlformats.org/spreadsheetml/2006/main">
  <c r="G6" i="1" l="1"/>
  <c r="G11" i="1" l="1"/>
  <c r="G27" i="1"/>
  <c r="G20" i="1"/>
  <c r="G28" i="1" l="1"/>
  <c r="G30" i="1"/>
  <c r="G29" i="1" s="1"/>
</calcChain>
</file>

<file path=xl/sharedStrings.xml><?xml version="1.0" encoding="utf-8"?>
<sst xmlns="http://schemas.openxmlformats.org/spreadsheetml/2006/main" count="84" uniqueCount="69">
  <si>
    <t>Lp.</t>
  </si>
  <si>
    <t>Podstawa</t>
  </si>
  <si>
    <t>Opis robót</t>
  </si>
  <si>
    <t>J.m.</t>
  </si>
  <si>
    <t>Ilość</t>
  </si>
  <si>
    <t>Cena jedn.</t>
  </si>
  <si>
    <t>Wartość</t>
  </si>
  <si>
    <t>m2</t>
  </si>
  <si>
    <t>m3</t>
  </si>
  <si>
    <t>KNR 2-31 0402-04</t>
  </si>
  <si>
    <t>m</t>
  </si>
  <si>
    <t>KNR 2-31 0407-01</t>
  </si>
  <si>
    <t>KNR 2-31 0105-03 + KNR 2-31 0105-04</t>
  </si>
  <si>
    <t>KNR 2-31 0511-02</t>
  </si>
  <si>
    <t>Razem: CHODNIKI</t>
  </si>
  <si>
    <t>Wartość netto</t>
  </si>
  <si>
    <t>Vat 23%</t>
  </si>
  <si>
    <t>Wartość brutto</t>
  </si>
  <si>
    <t>KNR 2-31 0401-04</t>
  </si>
  <si>
    <t>Mechaniczne wykonanie koryta pod krawężnik</t>
  </si>
  <si>
    <t>KRAWĘŻNIKI</t>
  </si>
  <si>
    <t>Wykonanie ławy betonowej z oporem pod krwężnik 15x30cm, beton na ławę kl. C 12/15</t>
  </si>
  <si>
    <t>KNR 2-31 0403-03</t>
  </si>
  <si>
    <t>Razem: KRAWĘŻNIKI</t>
  </si>
  <si>
    <t xml:space="preserve"> </t>
  </si>
  <si>
    <t>Wykonanie podsypki cementowo - piaskowej pod chodnik grub.3 cm - uzupełnienie podsypki z zagęszczeniem mechanicznym.</t>
  </si>
  <si>
    <t>Ustawienie krawężnika betonowego 15x30 cm</t>
  </si>
  <si>
    <t>ROBOTY PRZYGOTOWAWCZE</t>
  </si>
  <si>
    <t>1.</t>
  </si>
  <si>
    <t>KNR 4-01 0112-02</t>
  </si>
  <si>
    <t>Roboty pomiarowe przy liniowych robotach ziemnych</t>
  </si>
  <si>
    <t>km</t>
  </si>
  <si>
    <t>ROBOTY  ROZBIÓRKOWE</t>
  </si>
  <si>
    <t>2.</t>
  </si>
  <si>
    <t>3.</t>
  </si>
  <si>
    <t>Kalkulacja własna</t>
  </si>
  <si>
    <t>4.</t>
  </si>
  <si>
    <t>5.</t>
  </si>
  <si>
    <t>KNR 2-31 0813-01</t>
  </si>
  <si>
    <t>6.</t>
  </si>
  <si>
    <t>KNR 4-01 0108-11 + KNR 4-01 0108-12</t>
  </si>
  <si>
    <t>szt.</t>
  </si>
  <si>
    <t>komp.</t>
  </si>
  <si>
    <t>8.</t>
  </si>
  <si>
    <t>9.</t>
  </si>
  <si>
    <t>10.</t>
  </si>
  <si>
    <t>11.</t>
  </si>
  <si>
    <t>12.</t>
  </si>
  <si>
    <t>KNR 2-31 1406-05</t>
  </si>
  <si>
    <t>Regulacja pionowa studzienek i wpustów</t>
  </si>
  <si>
    <t>Ustawienie obrzeża betonowego 8x20 cm</t>
  </si>
  <si>
    <t>Wykonanie podsypki cementowo - piaskowej pod chodnik grub. 5 cm - uzupełnienie podsypki z zagęszczeniem mechanicznym.</t>
  </si>
  <si>
    <t>Ułożenie nawierzchni chodnika z kostki betonowej grub. 6 cm koloru szarego.</t>
  </si>
  <si>
    <t>Razem: ROBOTY PRZYGOTOWAWCZE</t>
  </si>
  <si>
    <t>Razem: ROBOTY  ROZBIÓRKOWE</t>
  </si>
  <si>
    <t>Projekt organizacji ruchu i oznakowanie robót</t>
  </si>
  <si>
    <t>Wykonanie podbudowy betonowej  bez dylatacji, beton kl.C 8/10, gruboś warstwy po zagęszczeniu 20 cm.</t>
  </si>
  <si>
    <t>Rozebranie naierzchni betonowej - chodniki i zjazdy</t>
  </si>
  <si>
    <t>CHODNIKI I ZJAZDY</t>
  </si>
  <si>
    <t>Ułożenie nawierzchni zjazdów z kostki betonowej grub. 8 cm koloru szarego.</t>
  </si>
  <si>
    <t>Ustawienie krawężnika najazdowego 22x30 cm</t>
  </si>
  <si>
    <t>13.</t>
  </si>
  <si>
    <t>14.</t>
  </si>
  <si>
    <t>15.</t>
  </si>
  <si>
    <t>16.</t>
  </si>
  <si>
    <t>17.</t>
  </si>
  <si>
    <t>Rozebranie ist.krawężnika betonowego</t>
  </si>
  <si>
    <t xml:space="preserve">Odwóz materiału z rozbiórek na odległość do 10 km </t>
  </si>
  <si>
    <t>KOSZTORYS OFERTOWY -STEFANOWO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</si>
</sst>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93300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12" xfId="0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14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2" fontId="0" fillId="0" borderId="14" xfId="0" applyNumberFormat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2" fontId="0" fillId="0" borderId="12" xfId="0" applyNumberFormat="1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164" fontId="0" fillId="0" borderId="14" xfId="0" applyNumberFormat="1" applyBorder="1" applyAlignment="1">
      <alignment wrapText="1"/>
    </xf>
    <xf numFmtId="164" fontId="0" fillId="0" borderId="11" xfId="0" applyNumberFormat="1" applyBorder="1" applyAlignment="1">
      <alignment wrapText="1"/>
    </xf>
    <xf numFmtId="164" fontId="1" fillId="0" borderId="5" xfId="0" applyNumberFormat="1" applyFont="1" applyBorder="1" applyAlignment="1">
      <alignment horizontal="center" wrapText="1"/>
    </xf>
    <xf numFmtId="164" fontId="0" fillId="0" borderId="10" xfId="0" applyNumberFormat="1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2" fontId="0" fillId="0" borderId="11" xfId="0" applyNumberFormat="1" applyBorder="1" applyAlignment="1">
      <alignment vertical="center" wrapText="1"/>
    </xf>
    <xf numFmtId="2" fontId="0" fillId="0" borderId="12" xfId="0" applyNumberForma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2" fontId="0" fillId="0" borderId="10" xfId="0" applyNumberFormat="1" applyBorder="1" applyAlignment="1">
      <alignment wrapText="1"/>
    </xf>
    <xf numFmtId="2" fontId="0" fillId="0" borderId="11" xfId="0" applyNumberFormat="1" applyBorder="1" applyAlignment="1">
      <alignment wrapText="1"/>
    </xf>
    <xf numFmtId="0" fontId="0" fillId="0" borderId="0" xfId="0" applyAlignment="1">
      <alignment vertical="center"/>
    </xf>
    <xf numFmtId="2" fontId="0" fillId="0" borderId="1" xfId="0" applyNumberFormat="1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4" fontId="2" fillId="5" borderId="6" xfId="0" applyNumberFormat="1" applyFont="1" applyFill="1" applyBorder="1" applyAlignment="1">
      <alignment wrapText="1"/>
    </xf>
    <xf numFmtId="164" fontId="2" fillId="6" borderId="11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4" fontId="1" fillId="7" borderId="9" xfId="0" applyNumberFormat="1" applyFont="1" applyFill="1" applyBorder="1" applyAlignment="1">
      <alignment wrapText="1"/>
    </xf>
    <xf numFmtId="164" fontId="1" fillId="3" borderId="11" xfId="0" applyNumberFormat="1" applyFont="1" applyFill="1" applyBorder="1" applyAlignment="1">
      <alignment horizontal="right" wrapText="1"/>
    </xf>
    <xf numFmtId="2" fontId="0" fillId="0" borderId="13" xfId="0" applyNumberFormat="1" applyBorder="1" applyAlignment="1">
      <alignment wrapText="1"/>
    </xf>
    <xf numFmtId="164" fontId="0" fillId="0" borderId="14" xfId="0" applyNumberFormat="1" applyBorder="1" applyAlignment="1">
      <alignment vertical="center" wrapText="1"/>
    </xf>
    <xf numFmtId="0" fontId="0" fillId="0" borderId="16" xfId="0" applyBorder="1" applyAlignment="1">
      <alignment horizontal="left" wrapText="1"/>
    </xf>
    <xf numFmtId="164" fontId="0" fillId="4" borderId="3" xfId="0" applyNumberFormat="1" applyFill="1" applyBorder="1" applyAlignment="1">
      <alignment horizontal="right" wrapText="1"/>
    </xf>
    <xf numFmtId="164" fontId="0" fillId="4" borderId="15" xfId="0" applyNumberFormat="1" applyFill="1" applyBorder="1" applyAlignment="1">
      <alignment horizontal="right" wrapText="1"/>
    </xf>
    <xf numFmtId="4" fontId="0" fillId="0" borderId="3" xfId="0" applyNumberFormat="1" applyBorder="1" applyAlignment="1">
      <alignment horizontal="center" wrapText="1"/>
    </xf>
    <xf numFmtId="4" fontId="0" fillId="0" borderId="15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2" fontId="0" fillId="0" borderId="11" xfId="0" applyNumberFormat="1" applyBorder="1" applyAlignment="1">
      <alignment horizontal="right" wrapText="1"/>
    </xf>
    <xf numFmtId="2" fontId="0" fillId="0" borderId="3" xfId="0" applyNumberFormat="1" applyBorder="1" applyAlignment="1">
      <alignment wrapText="1"/>
    </xf>
    <xf numFmtId="2" fontId="0" fillId="0" borderId="5" xfId="0" applyNumberFormat="1" applyBorder="1" applyAlignment="1">
      <alignment wrapText="1"/>
    </xf>
    <xf numFmtId="2" fontId="0" fillId="0" borderId="15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15" xfId="0" applyBorder="1" applyAlignment="1">
      <alignment wrapText="1"/>
    </xf>
    <xf numFmtId="0" fontId="1" fillId="0" borderId="7" xfId="0" applyFont="1" applyBorder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1" fillId="0" borderId="9" xfId="0" applyFont="1" applyBorder="1" applyAlignment="1">
      <alignment horizontal="right" wrapText="1"/>
    </xf>
    <xf numFmtId="0" fontId="1" fillId="0" borderId="12" xfId="0" applyFont="1" applyBorder="1" applyAlignment="1">
      <alignment horizontal="right" wrapText="1"/>
    </xf>
    <xf numFmtId="0" fontId="1" fillId="0" borderId="13" xfId="0" applyFont="1" applyBorder="1" applyAlignment="1">
      <alignment horizontal="right" wrapText="1"/>
    </xf>
    <xf numFmtId="0" fontId="1" fillId="0" borderId="15" xfId="0" applyFont="1" applyBorder="1" applyAlignment="1">
      <alignment horizontal="right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4"/>
  <sheetViews>
    <sheetView tabSelected="1" zoomScaleNormal="100" workbookViewId="0">
      <selection activeCell="A7" sqref="A7:G7"/>
    </sheetView>
  </sheetViews>
  <sheetFormatPr defaultRowHeight="15" x14ac:dyDescent="0.25"/>
  <cols>
    <col min="1" max="1" width="6.7109375" style="1" customWidth="1"/>
    <col min="2" max="2" width="18.42578125" style="1" customWidth="1"/>
    <col min="3" max="3" width="83" style="1"/>
    <col min="4" max="4" width="7.28515625" style="1" customWidth="1"/>
    <col min="5" max="5" width="8.42578125" style="1" customWidth="1"/>
    <col min="6" max="6" width="11" style="1" customWidth="1"/>
    <col min="7" max="7" width="13.85546875" style="1" customWidth="1"/>
    <col min="8" max="8" width="9.28515625" style="1"/>
    <col min="9" max="1025" width="5.85546875" style="1"/>
  </cols>
  <sheetData>
    <row r="1" spans="1:1025" ht="30" customHeight="1" thickBot="1" x14ac:dyDescent="0.35">
      <c r="C1" s="15" t="s">
        <v>68</v>
      </c>
    </row>
    <row r="2" spans="1:1025" ht="15.75" thickBot="1" x14ac:dyDescent="0.3">
      <c r="A2" s="7" t="s">
        <v>0</v>
      </c>
      <c r="B2" s="8" t="s">
        <v>1</v>
      </c>
      <c r="C2" s="9" t="s">
        <v>2</v>
      </c>
      <c r="D2" s="8" t="s">
        <v>3</v>
      </c>
      <c r="E2" s="9" t="s">
        <v>4</v>
      </c>
      <c r="F2" s="8" t="s">
        <v>5</v>
      </c>
      <c r="G2" s="10" t="s">
        <v>6</v>
      </c>
    </row>
    <row r="3" spans="1:1025" ht="15.75" customHeight="1" thickBot="1" x14ac:dyDescent="0.3">
      <c r="A3" s="70" t="s">
        <v>27</v>
      </c>
      <c r="B3" s="71"/>
      <c r="C3" s="71"/>
      <c r="D3" s="72"/>
      <c r="E3" s="72"/>
      <c r="F3" s="72"/>
      <c r="G3" s="73"/>
    </row>
    <row r="4" spans="1:1025" ht="20.100000000000001" customHeight="1" x14ac:dyDescent="0.25">
      <c r="A4" s="25" t="s">
        <v>28</v>
      </c>
      <c r="B4" s="25" t="s">
        <v>35</v>
      </c>
      <c r="C4" s="49" t="s">
        <v>55</v>
      </c>
      <c r="D4" s="40" t="s">
        <v>42</v>
      </c>
      <c r="E4" s="54">
        <v>1</v>
      </c>
      <c r="F4" s="52"/>
      <c r="G4" s="50"/>
    </row>
    <row r="5" spans="1:1025" ht="20.100000000000001" customHeight="1" thickBot="1" x14ac:dyDescent="0.3">
      <c r="A5" s="21" t="s">
        <v>33</v>
      </c>
      <c r="B5" s="22" t="s">
        <v>29</v>
      </c>
      <c r="C5" s="23" t="s">
        <v>30</v>
      </c>
      <c r="D5" s="21" t="s">
        <v>31</v>
      </c>
      <c r="E5" s="55">
        <v>0.14499999999999999</v>
      </c>
      <c r="F5" s="53"/>
      <c r="G5" s="51"/>
    </row>
    <row r="6" spans="1:1025" ht="20.100000000000001" customHeight="1" thickBot="1" x14ac:dyDescent="0.3">
      <c r="A6" s="64" t="s">
        <v>53</v>
      </c>
      <c r="B6" s="65"/>
      <c r="C6" s="65"/>
      <c r="D6" s="68"/>
      <c r="E6" s="68"/>
      <c r="F6" s="69"/>
      <c r="G6" s="46">
        <f>SUM(G4:G5)</f>
        <v>0</v>
      </c>
    </row>
    <row r="7" spans="1:1025" ht="20.100000000000001" customHeight="1" thickBot="1" x14ac:dyDescent="0.3">
      <c r="A7" s="70" t="s">
        <v>32</v>
      </c>
      <c r="B7" s="71"/>
      <c r="C7" s="71"/>
      <c r="D7" s="71"/>
      <c r="E7" s="71"/>
      <c r="F7" s="71"/>
      <c r="G7" s="74"/>
    </row>
    <row r="8" spans="1:1025" ht="20.100000000000001" customHeight="1" x14ac:dyDescent="0.25">
      <c r="A8" s="24" t="s">
        <v>34</v>
      </c>
      <c r="B8" s="1" t="s">
        <v>38</v>
      </c>
      <c r="C8" s="12" t="s">
        <v>66</v>
      </c>
      <c r="D8" s="1" t="s">
        <v>10</v>
      </c>
      <c r="E8" s="16">
        <v>145</v>
      </c>
      <c r="F8" s="19"/>
      <c r="G8" s="26"/>
    </row>
    <row r="9" spans="1:1025" ht="20.100000000000001" customHeight="1" x14ac:dyDescent="0.25">
      <c r="A9" s="24" t="s">
        <v>36</v>
      </c>
      <c r="B9" s="38" t="s">
        <v>22</v>
      </c>
      <c r="C9" s="12" t="s">
        <v>57</v>
      </c>
      <c r="D9" s="1" t="s">
        <v>10</v>
      </c>
      <c r="E9" s="16">
        <v>303.25</v>
      </c>
      <c r="F9" s="18"/>
      <c r="G9" s="26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ht="30.75" thickBot="1" x14ac:dyDescent="0.3">
      <c r="A10" s="22" t="s">
        <v>37</v>
      </c>
      <c r="B10" s="1" t="s">
        <v>40</v>
      </c>
      <c r="C10" s="30" t="s">
        <v>67</v>
      </c>
      <c r="D10" s="31" t="s">
        <v>8</v>
      </c>
      <c r="E10" s="32">
        <v>60.6</v>
      </c>
      <c r="F10" s="33"/>
      <c r="G10" s="48"/>
    </row>
    <row r="11" spans="1:1025" ht="15" customHeight="1" thickBot="1" x14ac:dyDescent="0.3">
      <c r="A11" s="64" t="s">
        <v>54</v>
      </c>
      <c r="B11" s="65"/>
      <c r="C11" s="65"/>
      <c r="D11" s="65"/>
      <c r="E11" s="65"/>
      <c r="F11" s="66"/>
      <c r="G11" s="44">
        <f>SUM(G8:G10)</f>
        <v>0</v>
      </c>
    </row>
    <row r="12" spans="1:1025" ht="15" customHeight="1" thickBot="1" x14ac:dyDescent="0.3">
      <c r="A12" s="6"/>
      <c r="B12" s="4"/>
      <c r="C12" s="4"/>
      <c r="D12" s="4"/>
      <c r="E12" s="4"/>
      <c r="F12" s="4"/>
      <c r="G12" s="28"/>
    </row>
    <row r="13" spans="1:1025" ht="15.75" customHeight="1" thickBot="1" x14ac:dyDescent="0.3">
      <c r="A13" s="70" t="s">
        <v>58</v>
      </c>
      <c r="B13" s="71"/>
      <c r="C13" s="72"/>
      <c r="D13" s="71"/>
      <c r="E13" s="71"/>
      <c r="F13" s="71"/>
      <c r="G13" s="7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20.25" customHeight="1" x14ac:dyDescent="0.25">
      <c r="A14" s="40" t="s">
        <v>39</v>
      </c>
      <c r="B14" s="59" t="s">
        <v>11</v>
      </c>
      <c r="C14" s="11" t="s">
        <v>50</v>
      </c>
      <c r="D14" s="60" t="s">
        <v>10</v>
      </c>
      <c r="E14" s="56">
        <v>169</v>
      </c>
      <c r="F14" s="39"/>
      <c r="G14" s="29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33.75" customHeight="1" x14ac:dyDescent="0.25">
      <c r="A15" s="41" t="s">
        <v>43</v>
      </c>
      <c r="B15" s="61" t="s">
        <v>12</v>
      </c>
      <c r="C15" s="12" t="s">
        <v>56</v>
      </c>
      <c r="D15" s="62" t="s">
        <v>7</v>
      </c>
      <c r="E15" s="18">
        <v>115.7</v>
      </c>
      <c r="F15" s="19"/>
      <c r="G15" s="26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ht="30" x14ac:dyDescent="0.25">
      <c r="A16" s="41" t="s">
        <v>44</v>
      </c>
      <c r="B16" s="61" t="s">
        <v>12</v>
      </c>
      <c r="C16" s="12" t="s">
        <v>51</v>
      </c>
      <c r="D16" s="62" t="s">
        <v>7</v>
      </c>
      <c r="E16" s="57">
        <v>187.5</v>
      </c>
      <c r="F16" s="19"/>
      <c r="G16" s="26"/>
      <c r="K16" s="1" t="s">
        <v>24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30" x14ac:dyDescent="0.25">
      <c r="A17" s="41" t="s">
        <v>45</v>
      </c>
      <c r="B17" s="61" t="s">
        <v>12</v>
      </c>
      <c r="C17" s="12" t="s">
        <v>25</v>
      </c>
      <c r="D17" s="62" t="s">
        <v>7</v>
      </c>
      <c r="E17" s="57">
        <v>303.25</v>
      </c>
      <c r="F17" s="19"/>
      <c r="G17" s="26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20.100000000000001" customHeight="1" x14ac:dyDescent="0.25">
      <c r="A18" s="41" t="s">
        <v>46</v>
      </c>
      <c r="B18" s="61" t="s">
        <v>13</v>
      </c>
      <c r="C18" s="12" t="s">
        <v>59</v>
      </c>
      <c r="D18" s="62" t="s">
        <v>7</v>
      </c>
      <c r="E18" s="57">
        <v>115.75</v>
      </c>
      <c r="F18" s="19"/>
      <c r="G18" s="26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5" ht="20.100000000000001" customHeight="1" thickBot="1" x14ac:dyDescent="0.3">
      <c r="A19" s="21" t="s">
        <v>47</v>
      </c>
      <c r="B19" s="5" t="s">
        <v>13</v>
      </c>
      <c r="C19" s="13" t="s">
        <v>52</v>
      </c>
      <c r="D19" s="63" t="s">
        <v>7</v>
      </c>
      <c r="E19" s="58">
        <v>187.5</v>
      </c>
      <c r="F19" s="20"/>
      <c r="G19" s="27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5" ht="20.100000000000001" customHeight="1" thickBot="1" x14ac:dyDescent="0.3">
      <c r="A20" s="67" t="s">
        <v>14</v>
      </c>
      <c r="B20" s="68"/>
      <c r="C20" s="68"/>
      <c r="D20" s="68"/>
      <c r="E20" s="68"/>
      <c r="F20" s="69"/>
      <c r="G20" s="44">
        <f>SUM(G14:G19)</f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5" ht="20.100000000000001" customHeight="1" thickBot="1" x14ac:dyDescent="0.3">
      <c r="A21" s="70" t="s">
        <v>20</v>
      </c>
      <c r="B21" s="71"/>
      <c r="C21" s="71"/>
      <c r="D21" s="71"/>
      <c r="E21" s="71"/>
      <c r="F21" s="71"/>
      <c r="G21" s="73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5" ht="20.100000000000001" customHeight="1" x14ac:dyDescent="0.25">
      <c r="A22" s="40" t="s">
        <v>61</v>
      </c>
      <c r="B22" s="34" t="s">
        <v>18</v>
      </c>
      <c r="C22" s="11" t="s">
        <v>19</v>
      </c>
      <c r="D22" s="2" t="s">
        <v>10</v>
      </c>
      <c r="E22" s="36">
        <v>169</v>
      </c>
      <c r="F22" s="17"/>
      <c r="G22" s="29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</row>
    <row r="23" spans="1:1025" ht="20.100000000000001" customHeight="1" x14ac:dyDescent="0.25">
      <c r="A23" s="41" t="s">
        <v>62</v>
      </c>
      <c r="B23" s="35" t="s">
        <v>9</v>
      </c>
      <c r="C23" s="12" t="s">
        <v>21</v>
      </c>
      <c r="D23" s="1" t="s">
        <v>8</v>
      </c>
      <c r="E23" s="16">
        <v>7.95</v>
      </c>
      <c r="F23" s="18"/>
      <c r="G23" s="26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</row>
    <row r="24" spans="1:1025" ht="20.100000000000001" customHeight="1" x14ac:dyDescent="0.25">
      <c r="A24" s="41" t="s">
        <v>63</v>
      </c>
      <c r="B24" s="35" t="s">
        <v>9</v>
      </c>
      <c r="C24" s="12" t="s">
        <v>60</v>
      </c>
      <c r="D24" s="1" t="s">
        <v>10</v>
      </c>
      <c r="E24" s="16">
        <v>25</v>
      </c>
      <c r="F24" s="18"/>
      <c r="G24" s="26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</row>
    <row r="25" spans="1:1025" ht="20.100000000000001" customHeight="1" x14ac:dyDescent="0.25">
      <c r="A25" s="41" t="s">
        <v>64</v>
      </c>
      <c r="B25" s="35" t="s">
        <v>22</v>
      </c>
      <c r="C25" s="14" t="s">
        <v>26</v>
      </c>
      <c r="D25" s="1" t="s">
        <v>10</v>
      </c>
      <c r="E25" s="16">
        <v>169</v>
      </c>
      <c r="F25" s="18"/>
      <c r="G25" s="26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</row>
    <row r="26" spans="1:1025" ht="20.100000000000001" customHeight="1" thickBot="1" x14ac:dyDescent="0.3">
      <c r="A26" s="21" t="s">
        <v>65</v>
      </c>
      <c r="B26" s="5" t="s">
        <v>48</v>
      </c>
      <c r="C26" s="13" t="s">
        <v>49</v>
      </c>
      <c r="D26" s="3" t="s">
        <v>41</v>
      </c>
      <c r="E26" s="37">
        <v>4</v>
      </c>
      <c r="F26" s="47"/>
      <c r="G26" s="27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</row>
    <row r="27" spans="1:1025" ht="20.100000000000001" customHeight="1" thickBot="1" x14ac:dyDescent="0.3">
      <c r="A27" s="67" t="s">
        <v>23</v>
      </c>
      <c r="B27" s="68"/>
      <c r="C27" s="68"/>
      <c r="D27" s="68"/>
      <c r="E27" s="68"/>
      <c r="F27" s="69"/>
      <c r="G27" s="44">
        <f>SUM(G22:G26)</f>
        <v>0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5" ht="20.100000000000001" customHeight="1" thickBot="1" x14ac:dyDescent="0.3">
      <c r="A28" s="64" t="s">
        <v>15</v>
      </c>
      <c r="B28" s="65"/>
      <c r="C28" s="65"/>
      <c r="D28" s="65"/>
      <c r="E28" s="65"/>
      <c r="F28" s="66"/>
      <c r="G28" s="42">
        <f>G27+G20+G11+G6</f>
        <v>0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5" ht="20.100000000000001" customHeight="1" thickBot="1" x14ac:dyDescent="0.3">
      <c r="A29" s="64" t="s">
        <v>16</v>
      </c>
      <c r="B29" s="65"/>
      <c r="C29" s="65"/>
      <c r="D29" s="65"/>
      <c r="E29" s="65"/>
      <c r="F29" s="66"/>
      <c r="G29" s="43">
        <f>G30-G28</f>
        <v>0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</row>
    <row r="30" spans="1:1025" ht="20.100000000000001" customHeight="1" thickBot="1" x14ac:dyDescent="0.3">
      <c r="A30" s="64" t="s">
        <v>17</v>
      </c>
      <c r="B30" s="65"/>
      <c r="C30" s="65"/>
      <c r="D30" s="65"/>
      <c r="E30" s="65"/>
      <c r="F30" s="66"/>
      <c r="G30" s="45">
        <f>G28*1.23</f>
        <v>0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</row>
    <row r="31" spans="1:1025" ht="20.100000000000001" customHeight="1" x14ac:dyDescent="0.25"/>
    <row r="32" spans="1:1025" ht="20.100000000000001" customHeight="1" x14ac:dyDescent="0.25"/>
    <row r="33" spans="7:7" ht="20.100000000000001" customHeight="1" x14ac:dyDescent="0.25"/>
    <row r="34" spans="7:7" x14ac:dyDescent="0.25">
      <c r="G34" s="18"/>
    </row>
  </sheetData>
  <mergeCells count="11">
    <mergeCell ref="A28:F28"/>
    <mergeCell ref="A29:F29"/>
    <mergeCell ref="A30:F30"/>
    <mergeCell ref="A20:F20"/>
    <mergeCell ref="A3:G3"/>
    <mergeCell ref="A6:F6"/>
    <mergeCell ref="A27:F27"/>
    <mergeCell ref="A21:G21"/>
    <mergeCell ref="A13:G13"/>
    <mergeCell ref="A7:G7"/>
    <mergeCell ref="A11:F11"/>
  </mergeCells>
  <pageMargins left="0.70866141732283472" right="0.70866141732283472" top="0.74803149606299213" bottom="0.74803149606299213" header="0.51181102362204722" footer="0.51181102362204722"/>
  <pageSetup paperSize="9" scale="75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Stefanowo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Drogi</dc:creator>
  <cp:lastModifiedBy>Grzegorz Kasprzak</cp:lastModifiedBy>
  <cp:revision>4</cp:revision>
  <cp:lastPrinted>2025-05-07T06:29:53Z</cp:lastPrinted>
  <dcterms:created xsi:type="dcterms:W3CDTF">2006-09-22T13:37:51Z</dcterms:created>
  <dcterms:modified xsi:type="dcterms:W3CDTF">2025-05-19T12:00:20Z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