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sowa8016\Desktop\dostawy zbiorowe\"/>
    </mc:Choice>
  </mc:AlternateContent>
  <xr:revisionPtr revIDLastSave="0" documentId="13_ncr:1_{16792940-6E84-42C9-9398-F8AF780EA79E}" xr6:coauthVersionLast="36" xr6:coauthVersionMax="36" xr10:uidLastSave="{00000000-0000-0000-0000-000000000000}"/>
  <bookViews>
    <workbookView xWindow="0" yWindow="0" windowWidth="25440" windowHeight="11700" xr2:uid="{00000000-000D-0000-FFFF-FFFF00000000}"/>
  </bookViews>
  <sheets>
    <sheet name="Dost. metal." sheetId="6" r:id="rId1"/>
    <sheet name="Arkusz1" sheetId="7" r:id="rId2"/>
  </sheets>
  <definedNames>
    <definedName name="_xlnm.Print_Area" localSheetId="0">'Dost. metal.'!$A$1:$K$61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6" l="1"/>
  <c r="I26" i="6" s="1"/>
  <c r="G44" i="6"/>
  <c r="I44" i="6" s="1"/>
  <c r="G50" i="6"/>
  <c r="I50" i="6" s="1"/>
  <c r="G51" i="6"/>
  <c r="I51" i="6" s="1"/>
  <c r="G52" i="6"/>
  <c r="I52" i="6" s="1"/>
  <c r="G53" i="6"/>
  <c r="I53" i="6"/>
  <c r="G54" i="6"/>
  <c r="I54" i="6"/>
  <c r="G25" i="6"/>
  <c r="I25" i="6" s="1"/>
  <c r="G40" i="6"/>
  <c r="I40" i="6" s="1"/>
  <c r="G21" i="6"/>
  <c r="I21" i="6" s="1"/>
  <c r="G37" i="6" l="1"/>
  <c r="I37" i="6" s="1"/>
  <c r="G38" i="6"/>
  <c r="I38" i="6" s="1"/>
  <c r="G39" i="6"/>
  <c r="I39" i="6" s="1"/>
  <c r="G55" i="6"/>
  <c r="I55" i="6" s="1"/>
  <c r="G43" i="6"/>
  <c r="I43" i="6" s="1"/>
  <c r="G45" i="6"/>
  <c r="I45" i="6" s="1"/>
  <c r="G46" i="6"/>
  <c r="I46" i="6"/>
  <c r="G42" i="6"/>
  <c r="I42" i="6" s="1"/>
  <c r="G41" i="6"/>
  <c r="I41" i="6" s="1"/>
  <c r="G6" i="6"/>
  <c r="I6" i="6" s="1"/>
  <c r="G13" i="6"/>
  <c r="I13" i="6" s="1"/>
  <c r="G7" i="6"/>
  <c r="I7" i="6" s="1"/>
  <c r="G8" i="6"/>
  <c r="I8" i="6" s="1"/>
  <c r="G9" i="6"/>
  <c r="I9" i="6" s="1"/>
  <c r="G10" i="6"/>
  <c r="I10" i="6"/>
  <c r="G11" i="6"/>
  <c r="I11" i="6" s="1"/>
  <c r="G12" i="6"/>
  <c r="I12" i="6" s="1"/>
  <c r="G14" i="6"/>
  <c r="I14" i="6" s="1"/>
  <c r="G15" i="6"/>
  <c r="I15" i="6" s="1"/>
  <c r="G16" i="6"/>
  <c r="I16" i="6" s="1"/>
  <c r="G17" i="6"/>
  <c r="I17" i="6" s="1"/>
  <c r="G33" i="6"/>
  <c r="I33" i="6" s="1"/>
  <c r="G36" i="6"/>
  <c r="I36" i="6" s="1"/>
  <c r="G18" i="6" l="1"/>
  <c r="I18" i="6" s="1"/>
  <c r="G19" i="6"/>
  <c r="I19" i="6" s="1"/>
  <c r="G20" i="6"/>
  <c r="I20" i="6" s="1"/>
  <c r="G22" i="6"/>
  <c r="I22" i="6" s="1"/>
  <c r="G23" i="6"/>
  <c r="I23" i="6" s="1"/>
  <c r="G24" i="6"/>
  <c r="I24" i="6" s="1"/>
  <c r="G27" i="6"/>
  <c r="I27" i="6" s="1"/>
  <c r="G28" i="6"/>
  <c r="I28" i="6" s="1"/>
  <c r="G29" i="6"/>
  <c r="I29" i="6" s="1"/>
  <c r="G30" i="6"/>
  <c r="I30" i="6" s="1"/>
  <c r="G31" i="6"/>
  <c r="I31" i="6" s="1"/>
  <c r="G32" i="6"/>
  <c r="I32" i="6" s="1"/>
  <c r="G34" i="6"/>
  <c r="I34" i="6" s="1"/>
  <c r="G35" i="6"/>
  <c r="I35" i="6" s="1"/>
  <c r="G47" i="6"/>
  <c r="I47" i="6" s="1"/>
  <c r="G48" i="6"/>
  <c r="I48" i="6" s="1"/>
  <c r="G49" i="6"/>
  <c r="I49" i="6" s="1"/>
  <c r="G56" i="6"/>
  <c r="I56" i="6" s="1"/>
  <c r="G5" i="6"/>
  <c r="I5" i="6" l="1"/>
  <c r="I57" i="6" s="1"/>
  <c r="G57" i="6"/>
</calcChain>
</file>

<file path=xl/sharedStrings.xml><?xml version="1.0" encoding="utf-8"?>
<sst xmlns="http://schemas.openxmlformats.org/spreadsheetml/2006/main" count="214" uniqueCount="119">
  <si>
    <t>Lp.</t>
  </si>
  <si>
    <t>Nazwa asortymentu</t>
  </si>
  <si>
    <t>Parametry</t>
  </si>
  <si>
    <t>j.m.</t>
  </si>
  <si>
    <t>Ilość</t>
  </si>
  <si>
    <t>Uwagi</t>
  </si>
  <si>
    <t xml:space="preserve">nie dotyczy </t>
  </si>
  <si>
    <t>szt.</t>
  </si>
  <si>
    <t>RAZEM</t>
  </si>
  <si>
    <t>Wartość brutto</t>
  </si>
  <si>
    <t xml:space="preserve">Cena jednostkowa netto </t>
  </si>
  <si>
    <t>Wartośc netto</t>
  </si>
  <si>
    <t xml:space="preserve"> VAT %</t>
  </si>
  <si>
    <t>Nazwa producenta - nazwa handlowa, parametry , karta techniczna, certyfikat</t>
  </si>
  <si>
    <t>kg</t>
  </si>
  <si>
    <t>Blacha ocynkowana 0,5mm</t>
  </si>
  <si>
    <t>Blacha płaska ocynkowana. Grubość: 0,5mm. Długość: 2000mm. Szerokość: 1000mm Powłoka cynku: 100-275 g/m2</t>
  </si>
  <si>
    <t>Klamka do drzwi p.poż., długi szyld, 72 mm, typ Iseo 72 WB czarna</t>
  </si>
  <si>
    <t>Klamka do drzwi p.poż</t>
  </si>
  <si>
    <t>op. (100szt)</t>
  </si>
  <si>
    <t>Kołek szybki montaż 6x40</t>
  </si>
  <si>
    <t>Kołek szybki montaż 6x80</t>
  </si>
  <si>
    <t>Kołek szybki montaż 8x60</t>
  </si>
  <si>
    <t>Listwa progowa aluminiowa                                           szer. 40 mm dł 270</t>
  </si>
  <si>
    <t>Listwa progowa aluminiowa w kolorze srebrnym; półokrągła; maskująca krawędzie podłóg</t>
  </si>
  <si>
    <t>Listwa progowa aluminiowa                                       szer. 40 mm dł. 90 cm</t>
  </si>
  <si>
    <t>Listwa progowa aluminiowa                                    szer. 40 mm dł. 180 cm</t>
  </si>
  <si>
    <t>Pręt wykorzystywany w mocowaniach konstrukcyjnych, wykonany ze wysokiej jakości stali.</t>
  </si>
  <si>
    <t>Wkładka atestowana  30/50</t>
  </si>
  <si>
    <t>Odporność na włamanie (klasa 4), zabezpieczenie przeciwnawierceniowe i przeciwwibracyjne, odporność ogniowa, odporność na korozję.</t>
  </si>
  <si>
    <t>Wkładka atestowana Hektor WP 100 30/30</t>
  </si>
  <si>
    <t>Wkładka bębenkowa 30/30</t>
  </si>
  <si>
    <t>Odporność na korodowanie i zmienne temperatury, do skrzydeł wejściowych zewnętrznych, jak i wewnętrznych. Do wszelkich modeli skrzydeł drzwiowych.</t>
  </si>
  <si>
    <t>Wkładka bębenkowa 30/40</t>
  </si>
  <si>
    <t>Odpornośćna korodowanie i zmienne temperatury, do skrzydeł wejściowych zewnętrznych, jak i wewnętrznych. Do wszelkich modeli skrzydeł drzwiowych.</t>
  </si>
  <si>
    <t>Do mocowania blach profilowych do podłoży drewnianych. Wkręt samogwintujący ze stali węglowej utwardzanej powierzchniowo, ocynkowany elektrolitycznie z podkładką stalową z EPDM.</t>
  </si>
  <si>
    <t>Wkręt farmerski  4,8x45</t>
  </si>
  <si>
    <t>zamek przeznaczony do zamocowania w drzwiach. Wykonany ze stali więc cechuje się odpornością na uszkodzenia mechniczne. Przystosowany do montażu wkładki</t>
  </si>
  <si>
    <t>Zamek nawierzchniowy 60 typu ERGO</t>
  </si>
  <si>
    <t>Uniwersalny zamek do drzwi wewnętrznych                           i zewnętrznych. Montowany w drzwiach wejsciowych w drzwiach wewnetrznych pokojowych, garażach piwnicach.</t>
  </si>
  <si>
    <t>Zamek wpuszczany 72/50 na wkładkę</t>
  </si>
  <si>
    <t>Zestaw plombowniczy</t>
  </si>
  <si>
    <t>kpl.</t>
  </si>
  <si>
    <t>Kołek zalecany do montażu elementów drewnianych i drewnopodobnych. Do mocowania listew drewnianych, elementów szkieletów ścianek działowych g-k, szkieletów obudów g-k, uchwytów montażowych pod instalacje sanitarne i elektryczne,  montaż przelotowy,
podłoże - beton, cegła pełna, cegła silikatowa pełna, beton komórkowy
•materiał koszulki - polipropylen
•materiał wkręta - stal ocynkowana</t>
  </si>
  <si>
    <t>Kołek wbijany zalecany do montażu elementów drewnianych i drewnopodobnych. Do mocowania listew drewnianych, elementów szkieletów ścianek działowych g-k, szkieletów obudów g-k, uchwytów montażowych pod instalacje sanitarne i elektryczne,  montaż przelotowy,
podłoże - beton, cegła pełna, cegła silikatowa pełna, beton komórkowy
•materiał koszulki - polipropylen
•materiał wkręta - stal ocynkowana</t>
  </si>
  <si>
    <t xml:space="preserve">Zestaw plombowniczy  drzwiowy ONE-2KD             </t>
  </si>
  <si>
    <t>Wymagany ATEST</t>
  </si>
  <si>
    <t>Formularz cenowy - Materiały metalowe - Zadanie nr 3</t>
  </si>
  <si>
    <t>Wkręty samowiercące do metalu 4,2x16 (łeb sześciokątny)</t>
  </si>
  <si>
    <t>op. (250szt.)</t>
  </si>
  <si>
    <t>Stosowane są do montażu blach na zakład, mocowania do podłoża metalowego, wykonaywania obróbek blacharskich lub do produkcji stolarki otworowej.</t>
  </si>
  <si>
    <t>Pochwyt drzwiowy prostokątny, biały, obustronny,</t>
  </si>
  <si>
    <t>Pręt stałowy, gładki  fi 12</t>
  </si>
  <si>
    <t>Pręt stałowy, gładki  fi 20</t>
  </si>
  <si>
    <t>Płaskownik stalowy 20x6</t>
  </si>
  <si>
    <t>Płaskownik stalowy 30x6</t>
  </si>
  <si>
    <t>Płaskownik stalowy 40x6</t>
  </si>
  <si>
    <t>Kątownik stalowy zimnogięty 20x20x2</t>
  </si>
  <si>
    <t>Rura 1/2" czarna</t>
  </si>
  <si>
    <t>Rura 3/4" czarna</t>
  </si>
  <si>
    <t>Rura 1" czarna</t>
  </si>
  <si>
    <t>Profil stalowy, zamknięty  50x30</t>
  </si>
  <si>
    <t xml:space="preserve">Klamka do zamka 72 z szyldem podłużnym na wkładkę </t>
  </si>
  <si>
    <t>Zamek do drzwi furtki bramki 72/34mm ZZB-1</t>
  </si>
  <si>
    <t>Klamka INOX Project 102 p.poż szyld owalny</t>
  </si>
  <si>
    <t>Rygiel WALA wpuszczany góra-dół do drzwi</t>
  </si>
  <si>
    <t xml:space="preserve">Zawias toczony fi 25m </t>
  </si>
  <si>
    <t xml:space="preserve">Wkręt konfirmat 7x50 </t>
  </si>
  <si>
    <t>M6x100 Śruba Zamkowa</t>
  </si>
  <si>
    <t xml:space="preserve"> Śruba M6x50</t>
  </si>
  <si>
    <t>Nakrętka M6 sześciokątna</t>
  </si>
  <si>
    <t>mb</t>
  </si>
  <si>
    <t xml:space="preserve">szt </t>
  </si>
  <si>
    <t>szt</t>
  </si>
  <si>
    <t>Wkładka bębenkowa 40x40</t>
  </si>
  <si>
    <t>Wkładka bębenkowa 50x50</t>
  </si>
  <si>
    <t>Idealnie nadają się do wykorzystania przy budowie różnorakich konstrukcji czy przy zbrojeniach.</t>
  </si>
  <si>
    <t>Płaskowniki stalowe charakteryzują się płaskim kształtem i prostokątnym przekrojem. Szeroko wykorzystywane w budownictwie, ogrodnictwie oraz do produkcji konstrukcji stalowych, do wytwarzania ogrodzeń, furtek, balustrad i barierek, bram a także słupów i poręczy.</t>
  </si>
  <si>
    <t>Rura ze stali Z przystosowaniem do spawania</t>
  </si>
  <si>
    <t>Wykorzystywany do produkcji barierek zabezpieczających, ogrodzeń jako przęsła, sztachety lub słupki itp.</t>
  </si>
  <si>
    <t>Kątownik stalowy zimnogięty 30x30x3</t>
  </si>
  <si>
    <t>Katowniki stalowe szeroko wykorzystywane w budownictwie, ogrodnictwie oraz do produkcji konstrukcji stalowych, do wytwarzania ogrodzeń, furtek, balustrad i barierek, bram a także słupów i poręczy.</t>
  </si>
  <si>
    <t>Pręt stałowy, gładki  fi 10</t>
  </si>
  <si>
    <t>Pręt gwintowany             M10 x 1000 mm</t>
  </si>
  <si>
    <t>Podwójna klamka drzwiowa wykonana ze stali nierdzewnej z szyldem owalnym. Wyposażona w sprężynę powrotną, standardowy trzpień kwadratowy 8mm do drzwi profilowych o grubości do 85mm. Do profili aluminiowych zalecany jest montaż za pomocą nitonakrętek. Stosowana głównie w drzwiach ppoż.</t>
  </si>
  <si>
    <t>Pochwyt rurowy dwustronny wykonany z wygiętej rury aluminiowej o średnicy 30mm, lakierowanej proszkowo. Rozstaw otworów montażowych 300mm.</t>
  </si>
  <si>
    <t>Zamek wpuszczany, zapadkowo-zasuwkowy, jednopunktowy do stolarki aluminiowej, PCV, stalowej. Blacha czołowa 220 x 22 mm.</t>
  </si>
  <si>
    <t>Zestaw dwóch rygli drzwiowych WALA WL wpuszczanych z zaczepami w komplecie. Trzpień ryglujący stalowy o średnicy 8mm. Długość całkowita korpusu 203mm, rozstaw otworów montażowych 190mm, wysuw trzpienia 21mm.</t>
  </si>
  <si>
    <t>Zawiasy toczone do spawania charakteryzują się wytrzymałą konstrukcją, odporną na duże obciążenia oraz korozję dzięki ocynkowi galwanicznemu. Ich precyzyjne wykonanie i zakończenie kulką zapewniają płynne i ciche działanie, a montaż jest szybki i łatwy dla doświadczonego fachowca.</t>
  </si>
  <si>
    <t>Śruba zamkowa DIN 603 używana jest głownie w meblarstwie, a także przy konstrukcjach drewnianych. Charakteryzuje ją łeb przypominający grzyba. Sprawdza się szczególnie gdy wymagane jest stabilne połączenie elementów drewnianych.</t>
  </si>
  <si>
    <t>Śruba używana jest głownie w meblarstwie, a także przy konstrukcjach drewnianych. Charakteryzuje ją łeb przypominający grzyba. Sprawdza się szczególnie gdy wymagane jest stabilne połączenie elementów drewnianych.</t>
  </si>
  <si>
    <t>Nakrętka M 6 ocynkowana</t>
  </si>
  <si>
    <t>Stosowany w przemyśle meblarskim do sztywnego łączenia ze sobą pod kątem prostym dwóch płyt meblowych, drewnianych lub wiórowych.</t>
  </si>
  <si>
    <t>Klamka okienna pcv, biała, trzpień kwadratowy; 7mm x 7mm.</t>
  </si>
  <si>
    <t>Ekonomiczna klamka do okien (okienna) wykonana z tworzywa sztucznego z dodatkiem filtru UV zapierającemu odbarwieniu koloru klamki w trakcie eksploatacji na skutek działania warunków atmosferycznych, nasłonecznienia. Klamka może być zastosowana do okien wyposażonych w tzw. funkcję mikrowentylacji - klamka posiada przekładnię 8-mio pozycyjną która pozwala o obracanie rączką o 45°.</t>
  </si>
  <si>
    <t>Samozamykacz G-U BKS OTS 210 (EN 2-4) z ramieniem (kolor biały)</t>
  </si>
  <si>
    <t>OTS 210 jest uniwersalnym samozamykaczem, stosowanym do drzwi z drewna, PCV, aluminium i stali.Można go stosować do drzwi lewych i prawych. Rodzaj montażu: normalny i górny. Montaż normalny następuje po stronie zawiasów, górny - po przeciwnej stronie zawiasów.</t>
  </si>
  <si>
    <t xml:space="preserve">Ramię samozamykacza TS2000/4000 </t>
  </si>
  <si>
    <t>Stalowe ramię pasuje do samozamykacza Geze TS 2000 i Geze TS 4000. Posiada regulację długości oraz samonastawną stopkę,która niweluje błędy montażu lub nierówności</t>
  </si>
  <si>
    <t xml:space="preserve">Zamek wpuszczany na wkładkę 85/35,  czoło 290x24x3mm </t>
  </si>
  <si>
    <t>Zamek wpuszczany jednopunktowy na wkładkę bębenkową, przeznaczony do drzwi profilowych aluminiowych. Posiada rozstaw 85 mm i głębokość (dormas) 35 mm. Dostarczany wraz z płaską blachą czołową o wymiarach 290x24x3 mm, wykonaną ze stali nierdzewnej i dostępną w wykończeniu matowym. Wyposażony w rolkę i rygiel obrotowy wysuwany na 24 mm.</t>
  </si>
  <si>
    <t>Listwa podłogowa na kable, maskownica</t>
  </si>
  <si>
    <t>Pozwala w elegancki i dyskretny sposób ułożyć i ukryć przewody, łączące sprzęt  komputerowy czy RTV. Listwę można samodzielnie dociąć na odpowiednią długość.</t>
  </si>
  <si>
    <t>Odbojnik do drzwi - półkula przykręcany chrom</t>
  </si>
  <si>
    <t>Przykręcany odbojnik do drzwi cechuje się elegancką formą dzięki zastosowaniu metalicznej powłoki. Produkt zabezpieczy ścianę lub meble przed uderzeniem drzwi, które znajdują się obok. Dzięki temu unikniesz zarysowanej powierzchni mebli czy ukruszonego tynku.</t>
  </si>
  <si>
    <t>Prowadnica rolkowa biała komplet GTV</t>
  </si>
  <si>
    <t>Przeznaczona do szuflad standardowych o niepełnym wysuwie.
Wykonanie ze stali zapewnia trwałość oraz wytrzymuje obciążenie do 20 kg</t>
  </si>
  <si>
    <t>kpl</t>
  </si>
  <si>
    <t>Listwa podłogowa kątowa (1,8m)</t>
  </si>
  <si>
    <t>Listwa kątowa zakończona ozdobnymi rowkami. Polecana do montażu na obrzeża schodów. Montowana na wkręty, które znajdują się w zestawie.</t>
  </si>
  <si>
    <t>Klamka drzwiowa 72 na wkład</t>
  </si>
  <si>
    <t xml:space="preserve">Klamka drzwiowa wykonana z aluminium,  natomiast szyld z wysoko gatunkowej stali jaka dodatkowo została ocynkowana galwanicznie. </t>
  </si>
  <si>
    <t>Kotwa stalowa Kotwy ekspresowe kołki 10x100</t>
  </si>
  <si>
    <t>Ciężka stolarka, konstrukcje tymczasowe, regały przemysłowe, markizy, kotwienie instalacji klimatyzacyjnych i elektrycznych, półki, schody, tory windowe, konstrukcje kablowe, bramy i balustrady, znaki drogowe, mała architektura itp.</t>
  </si>
  <si>
    <t>Prety w odc. 6 m</t>
  </si>
  <si>
    <t>Płaskownik  w odc. 6 m</t>
  </si>
  <si>
    <t>Katownik  w odc. 6 m</t>
  </si>
  <si>
    <t>6 m</t>
  </si>
  <si>
    <t>Klamka wykonana z metalu malowana proszkowo- kolor biały
Zastosowanie do drzwi wewnętrznych.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</si>
</sst>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zł&quot;* #,##0.00_);_(&quot;zł&quot;* \(#,##0.00\);_(&quot;zł&quot;* &quot;-&quot;??_);_(@_)"/>
    <numFmt numFmtId="165" formatCode="#,##0.00\ &quot;zł&quot;"/>
  </numFmts>
  <fonts count="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diagonal/>
    </border>
    <border>
      <left style="thin">
        <color auto="1"/>
      </left>
      <right/>
      <top/>
      <bottom style="thin">
        <color auto="1"/>
      </bottom>
      <diagonal/>
    </border>
    <border>
      <left style="medium">
        <color indexed="64"/>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cellStyleXfs>
  <cellXfs count="36">
    <xf numFmtId="0" fontId="0" fillId="0" borderId="0" xfId="0"/>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2" fontId="0" fillId="0" borderId="1" xfId="0" applyNumberForma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2" borderId="0" xfId="0" applyFill="1" applyBorder="1" applyAlignment="1">
      <alignment horizontal="center" vertical="center" wrapText="1"/>
    </xf>
    <xf numFmtId="165" fontId="0" fillId="0" borderId="1" xfId="0" applyNumberFormat="1" applyBorder="1" applyAlignment="1">
      <alignment horizontal="center" vertical="center" wrapText="1"/>
    </xf>
    <xf numFmtId="0" fontId="3" fillId="2" borderId="1" xfId="0" applyFont="1" applyFill="1" applyBorder="1" applyAlignment="1">
      <alignment horizontal="center" vertical="center" wrapText="1"/>
    </xf>
    <xf numFmtId="2"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2" borderId="0" xfId="0" applyFill="1"/>
    <xf numFmtId="0" fontId="0" fillId="0" borderId="1" xfId="0" applyBorder="1"/>
    <xf numFmtId="2" fontId="0" fillId="0" borderId="6" xfId="0" applyNumberFormat="1" applyBorder="1" applyAlignment="1">
      <alignment horizontal="center" vertical="center"/>
    </xf>
    <xf numFmtId="0" fontId="3" fillId="0" borderId="1" xfId="0" applyFont="1" applyBorder="1" applyAlignment="1">
      <alignment horizontal="center" wrapText="1"/>
    </xf>
    <xf numFmtId="2" fontId="0" fillId="0" borderId="6" xfId="0" applyNumberFormat="1" applyBorder="1" applyAlignment="1">
      <alignment horizontal="center" vertical="center" wrapText="1"/>
    </xf>
    <xf numFmtId="0" fontId="3" fillId="2" borderId="0" xfId="0" applyFont="1" applyFill="1" applyBorder="1" applyAlignment="1">
      <alignment horizontal="left" vertical="center" wrapText="1"/>
    </xf>
    <xf numFmtId="2" fontId="0" fillId="2" borderId="0" xfId="0" applyNumberFormat="1" applyFill="1" applyBorder="1" applyAlignment="1">
      <alignment horizontal="center" vertical="center"/>
    </xf>
    <xf numFmtId="165" fontId="0" fillId="2" borderId="5" xfId="1" applyNumberFormat="1" applyFont="1" applyFill="1"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Border="1" applyAlignment="1">
      <alignment horizontal="center"/>
    </xf>
    <xf numFmtId="0" fontId="0" fillId="0" borderId="3" xfId="0"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0" fillId="0" borderId="0" xfId="0" applyAlignment="1">
      <alignment horizontal="center"/>
    </xf>
  </cellXfs>
  <cellStyles count="3">
    <cellStyle name="Normalny" xfId="0" builtinId="0"/>
    <cellStyle name="Normalny 2" xfId="2" xr:uid="{00000000-0005-0000-0000-00000100000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9"/>
  <sheetViews>
    <sheetView tabSelected="1" view="pageBreakPreview" topLeftCell="A52" zoomScale="60" zoomScaleNormal="100" workbookViewId="0">
      <selection activeCell="J73" sqref="J73"/>
    </sheetView>
  </sheetViews>
  <sheetFormatPr defaultColWidth="8.85546875" defaultRowHeight="15" x14ac:dyDescent="0.25"/>
  <cols>
    <col min="1" max="1" width="4.85546875" customWidth="1"/>
    <col min="2" max="2" width="21.42578125" customWidth="1"/>
    <col min="3" max="3" width="50.5703125" customWidth="1"/>
    <col min="4" max="4" width="11.140625" bestFit="1" customWidth="1"/>
    <col min="6" max="6" width="12.42578125" bestFit="1" customWidth="1"/>
    <col min="7" max="7" width="15" customWidth="1"/>
    <col min="8" max="8" width="7" bestFit="1" customWidth="1"/>
    <col min="9" max="9" width="14.28515625" bestFit="1" customWidth="1"/>
    <col min="10" max="10" width="23.7109375" customWidth="1"/>
    <col min="11" max="11" width="11.5703125" style="22" customWidth="1"/>
  </cols>
  <sheetData>
    <row r="1" spans="1:11" x14ac:dyDescent="0.25">
      <c r="A1" s="35" t="s">
        <v>47</v>
      </c>
      <c r="B1" s="35"/>
      <c r="C1" s="35"/>
      <c r="D1" s="35"/>
      <c r="E1" s="35"/>
      <c r="F1" s="35"/>
      <c r="G1" s="35"/>
      <c r="H1" s="35"/>
      <c r="I1" s="35"/>
      <c r="J1" s="35"/>
      <c r="K1" s="35"/>
    </row>
    <row r="2" spans="1:11" x14ac:dyDescent="0.25">
      <c r="B2" s="7"/>
      <c r="C2" s="6"/>
    </row>
    <row r="3" spans="1:11" ht="79.5" customHeight="1" x14ac:dyDescent="0.25">
      <c r="A3" s="13" t="s">
        <v>0</v>
      </c>
      <c r="B3" s="13" t="s">
        <v>1</v>
      </c>
      <c r="C3" s="13" t="s">
        <v>2</v>
      </c>
      <c r="D3" s="13" t="s">
        <v>3</v>
      </c>
      <c r="E3" s="13" t="s">
        <v>4</v>
      </c>
      <c r="F3" s="13" t="s">
        <v>10</v>
      </c>
      <c r="G3" s="13" t="s">
        <v>11</v>
      </c>
      <c r="H3" s="13" t="s">
        <v>12</v>
      </c>
      <c r="I3" s="13" t="s">
        <v>9</v>
      </c>
      <c r="J3" s="13" t="s">
        <v>13</v>
      </c>
      <c r="K3" s="13" t="s">
        <v>5</v>
      </c>
    </row>
    <row r="4" spans="1:11" x14ac:dyDescent="0.25">
      <c r="A4" s="13">
        <v>1</v>
      </c>
      <c r="B4" s="13">
        <v>2</v>
      </c>
      <c r="C4" s="13">
        <v>3</v>
      </c>
      <c r="D4" s="13">
        <v>4</v>
      </c>
      <c r="E4" s="13">
        <v>5</v>
      </c>
      <c r="F4" s="13">
        <v>6</v>
      </c>
      <c r="G4" s="13">
        <v>7</v>
      </c>
      <c r="H4" s="13">
        <v>8</v>
      </c>
      <c r="I4" s="13">
        <v>9</v>
      </c>
      <c r="J4" s="13">
        <v>10</v>
      </c>
      <c r="K4" s="13">
        <v>11</v>
      </c>
    </row>
    <row r="5" spans="1:11" ht="45" x14ac:dyDescent="0.25">
      <c r="A5" s="1">
        <v>1</v>
      </c>
      <c r="B5" s="24" t="s">
        <v>15</v>
      </c>
      <c r="C5" s="2" t="s">
        <v>16</v>
      </c>
      <c r="D5" s="1" t="s">
        <v>14</v>
      </c>
      <c r="E5" s="1">
        <v>80</v>
      </c>
      <c r="F5" s="1"/>
      <c r="G5" s="10">
        <f>SUM(E5*F5)</f>
        <v>0</v>
      </c>
      <c r="H5" s="15"/>
      <c r="I5" s="10">
        <f t="shared" ref="I5:I56" si="0">SUM(G5*H5/100+G5)</f>
        <v>0</v>
      </c>
      <c r="J5" s="5" t="s">
        <v>6</v>
      </c>
      <c r="K5" s="5"/>
    </row>
    <row r="6" spans="1:11" ht="30" x14ac:dyDescent="0.25">
      <c r="A6" s="1">
        <v>2</v>
      </c>
      <c r="B6" s="24" t="s">
        <v>82</v>
      </c>
      <c r="C6" s="2" t="s">
        <v>76</v>
      </c>
      <c r="D6" s="29" t="s">
        <v>14</v>
      </c>
      <c r="E6" s="30">
        <v>92.5</v>
      </c>
      <c r="F6" s="18"/>
      <c r="G6" s="10">
        <f t="shared" ref="G6" si="1">SUM(E6*F6)</f>
        <v>0</v>
      </c>
      <c r="H6" s="15"/>
      <c r="I6" s="10">
        <f t="shared" si="0"/>
        <v>0</v>
      </c>
      <c r="J6" s="5" t="s">
        <v>6</v>
      </c>
      <c r="K6" s="1" t="s">
        <v>114</v>
      </c>
    </row>
    <row r="7" spans="1:11" ht="30" x14ac:dyDescent="0.25">
      <c r="A7" s="1">
        <v>3</v>
      </c>
      <c r="B7" s="24" t="s">
        <v>52</v>
      </c>
      <c r="C7" s="2" t="s">
        <v>76</v>
      </c>
      <c r="D7" s="29" t="s">
        <v>14</v>
      </c>
      <c r="E7" s="30">
        <v>80</v>
      </c>
      <c r="F7" s="18"/>
      <c r="G7" s="10">
        <f t="shared" ref="G7:G17" si="2">SUM(E7*F7)</f>
        <v>0</v>
      </c>
      <c r="H7" s="15"/>
      <c r="I7" s="10">
        <f t="shared" ref="I7:I17" si="3">SUM(G7*H7/100+G7)</f>
        <v>0</v>
      </c>
      <c r="J7" s="5" t="s">
        <v>6</v>
      </c>
      <c r="K7" s="1" t="s">
        <v>114</v>
      </c>
    </row>
    <row r="8" spans="1:11" ht="30" x14ac:dyDescent="0.25">
      <c r="A8" s="1">
        <v>4</v>
      </c>
      <c r="B8" s="24" t="s">
        <v>53</v>
      </c>
      <c r="C8" s="2" t="s">
        <v>76</v>
      </c>
      <c r="D8" s="29" t="s">
        <v>14</v>
      </c>
      <c r="E8" s="30">
        <v>222</v>
      </c>
      <c r="F8" s="18"/>
      <c r="G8" s="10">
        <f t="shared" si="2"/>
        <v>0</v>
      </c>
      <c r="H8" s="15"/>
      <c r="I8" s="10">
        <f t="shared" si="3"/>
        <v>0</v>
      </c>
      <c r="J8" s="5" t="s">
        <v>6</v>
      </c>
      <c r="K8" s="1" t="s">
        <v>114</v>
      </c>
    </row>
    <row r="9" spans="1:11" ht="90" x14ac:dyDescent="0.25">
      <c r="A9" s="1">
        <v>5</v>
      </c>
      <c r="B9" s="24" t="s">
        <v>54</v>
      </c>
      <c r="C9" s="2" t="s">
        <v>77</v>
      </c>
      <c r="D9" s="29" t="s">
        <v>14</v>
      </c>
      <c r="E9" s="30">
        <v>87.8</v>
      </c>
      <c r="F9" s="18"/>
      <c r="G9" s="10">
        <f t="shared" si="2"/>
        <v>0</v>
      </c>
      <c r="H9" s="15"/>
      <c r="I9" s="10">
        <f t="shared" si="3"/>
        <v>0</v>
      </c>
      <c r="J9" s="5" t="s">
        <v>6</v>
      </c>
      <c r="K9" s="1" t="s">
        <v>115</v>
      </c>
    </row>
    <row r="10" spans="1:11" ht="90" x14ac:dyDescent="0.25">
      <c r="A10" s="1">
        <v>6</v>
      </c>
      <c r="B10" s="24" t="s">
        <v>55</v>
      </c>
      <c r="C10" s="2" t="s">
        <v>77</v>
      </c>
      <c r="D10" s="29" t="s">
        <v>14</v>
      </c>
      <c r="E10" s="30">
        <v>127.2</v>
      </c>
      <c r="F10" s="18"/>
      <c r="G10" s="10">
        <f t="shared" si="2"/>
        <v>0</v>
      </c>
      <c r="H10" s="15"/>
      <c r="I10" s="10">
        <f t="shared" si="3"/>
        <v>0</v>
      </c>
      <c r="J10" s="5" t="s">
        <v>6</v>
      </c>
      <c r="K10" s="1" t="s">
        <v>115</v>
      </c>
    </row>
    <row r="11" spans="1:11" ht="90" x14ac:dyDescent="0.25">
      <c r="A11" s="1">
        <v>7</v>
      </c>
      <c r="B11" s="24" t="s">
        <v>56</v>
      </c>
      <c r="C11" s="2" t="s">
        <v>77</v>
      </c>
      <c r="D11" s="29" t="s">
        <v>14</v>
      </c>
      <c r="E11" s="30">
        <v>113</v>
      </c>
      <c r="F11" s="18"/>
      <c r="G11" s="10">
        <f t="shared" si="2"/>
        <v>0</v>
      </c>
      <c r="H11" s="15"/>
      <c r="I11" s="10">
        <f t="shared" si="3"/>
        <v>0</v>
      </c>
      <c r="J11" s="5" t="s">
        <v>6</v>
      </c>
      <c r="K11" s="1" t="s">
        <v>115</v>
      </c>
    </row>
    <row r="12" spans="1:11" ht="64.5" customHeight="1" x14ac:dyDescent="0.25">
      <c r="A12" s="1">
        <v>8</v>
      </c>
      <c r="B12" s="24" t="s">
        <v>57</v>
      </c>
      <c r="C12" s="2" t="s">
        <v>81</v>
      </c>
      <c r="D12" s="29" t="s">
        <v>14</v>
      </c>
      <c r="E12" s="30">
        <v>21.2</v>
      </c>
      <c r="F12" s="18"/>
      <c r="G12" s="10">
        <f t="shared" si="2"/>
        <v>0</v>
      </c>
      <c r="H12" s="15"/>
      <c r="I12" s="10">
        <f t="shared" si="3"/>
        <v>0</v>
      </c>
      <c r="J12" s="5" t="s">
        <v>6</v>
      </c>
      <c r="K12" s="1" t="s">
        <v>116</v>
      </c>
    </row>
    <row r="13" spans="1:11" ht="75" x14ac:dyDescent="0.25">
      <c r="A13" s="1">
        <v>9</v>
      </c>
      <c r="B13" s="24" t="s">
        <v>80</v>
      </c>
      <c r="C13" s="2" t="s">
        <v>81</v>
      </c>
      <c r="D13" s="29" t="s">
        <v>14</v>
      </c>
      <c r="E13" s="30">
        <v>122.4</v>
      </c>
      <c r="F13" s="18"/>
      <c r="G13" s="10">
        <f t="shared" si="2"/>
        <v>0</v>
      </c>
      <c r="H13" s="15"/>
      <c r="I13" s="10">
        <f t="shared" si="3"/>
        <v>0</v>
      </c>
      <c r="J13" s="5" t="s">
        <v>6</v>
      </c>
      <c r="K13" s="1" t="s">
        <v>116</v>
      </c>
    </row>
    <row r="14" spans="1:11" x14ac:dyDescent="0.25">
      <c r="A14" s="1">
        <v>10</v>
      </c>
      <c r="B14" s="24" t="s">
        <v>58</v>
      </c>
      <c r="C14" s="2" t="s">
        <v>78</v>
      </c>
      <c r="D14" s="29" t="s">
        <v>71</v>
      </c>
      <c r="E14" s="29">
        <v>60</v>
      </c>
      <c r="F14" s="26"/>
      <c r="G14" s="10">
        <f t="shared" si="2"/>
        <v>0</v>
      </c>
      <c r="H14" s="15"/>
      <c r="I14" s="10">
        <f t="shared" si="3"/>
        <v>0</v>
      </c>
      <c r="J14" s="5" t="s">
        <v>6</v>
      </c>
      <c r="K14" s="5" t="s">
        <v>117</v>
      </c>
    </row>
    <row r="15" spans="1:11" x14ac:dyDescent="0.25">
      <c r="A15" s="1">
        <v>11</v>
      </c>
      <c r="B15" s="24" t="s">
        <v>59</v>
      </c>
      <c r="C15" s="2" t="s">
        <v>78</v>
      </c>
      <c r="D15" s="29" t="s">
        <v>71</v>
      </c>
      <c r="E15" s="29">
        <v>30</v>
      </c>
      <c r="F15" s="26"/>
      <c r="G15" s="10">
        <f t="shared" si="2"/>
        <v>0</v>
      </c>
      <c r="H15" s="15"/>
      <c r="I15" s="10">
        <f t="shared" si="3"/>
        <v>0</v>
      </c>
      <c r="J15" s="5" t="s">
        <v>6</v>
      </c>
      <c r="K15" s="5" t="s">
        <v>117</v>
      </c>
    </row>
    <row r="16" spans="1:11" x14ac:dyDescent="0.25">
      <c r="A16" s="1">
        <v>12</v>
      </c>
      <c r="B16" s="24" t="s">
        <v>60</v>
      </c>
      <c r="C16" s="2" t="s">
        <v>78</v>
      </c>
      <c r="D16" s="29" t="s">
        <v>71</v>
      </c>
      <c r="E16" s="29">
        <v>30</v>
      </c>
      <c r="F16" s="26"/>
      <c r="G16" s="10">
        <f t="shared" si="2"/>
        <v>0</v>
      </c>
      <c r="H16" s="15"/>
      <c r="I16" s="10">
        <f t="shared" si="3"/>
        <v>0</v>
      </c>
      <c r="J16" s="5" t="s">
        <v>6</v>
      </c>
      <c r="K16" s="5" t="s">
        <v>117</v>
      </c>
    </row>
    <row r="17" spans="1:11" ht="45" x14ac:dyDescent="0.25">
      <c r="A17" s="1">
        <v>13</v>
      </c>
      <c r="B17" s="24" t="s">
        <v>61</v>
      </c>
      <c r="C17" s="2" t="s">
        <v>79</v>
      </c>
      <c r="D17" s="29" t="s">
        <v>71</v>
      </c>
      <c r="E17" s="29">
        <v>60</v>
      </c>
      <c r="F17" s="26"/>
      <c r="G17" s="10">
        <f t="shared" si="2"/>
        <v>0</v>
      </c>
      <c r="H17" s="15"/>
      <c r="I17" s="10">
        <f t="shared" si="3"/>
        <v>0</v>
      </c>
      <c r="J17" s="5" t="s">
        <v>6</v>
      </c>
      <c r="K17" s="5"/>
    </row>
    <row r="18" spans="1:11" ht="134.25" customHeight="1" x14ac:dyDescent="0.25">
      <c r="A18" s="1">
        <v>14</v>
      </c>
      <c r="B18" s="24" t="s">
        <v>20</v>
      </c>
      <c r="C18" s="28" t="s">
        <v>43</v>
      </c>
      <c r="D18" s="1" t="s">
        <v>19</v>
      </c>
      <c r="E18" s="5">
        <v>20</v>
      </c>
      <c r="F18" s="16"/>
      <c r="G18" s="10">
        <f t="shared" ref="G18:G56" si="4">SUM(E18*F18)</f>
        <v>0</v>
      </c>
      <c r="H18" s="15"/>
      <c r="I18" s="10">
        <f t="shared" si="0"/>
        <v>0</v>
      </c>
      <c r="J18" s="5" t="s">
        <v>6</v>
      </c>
      <c r="K18" s="5"/>
    </row>
    <row r="19" spans="1:11" ht="150" x14ac:dyDescent="0.25">
      <c r="A19" s="1">
        <v>15</v>
      </c>
      <c r="B19" s="25" t="s">
        <v>21</v>
      </c>
      <c r="C19" s="17" t="s">
        <v>44</v>
      </c>
      <c r="D19" s="1" t="s">
        <v>19</v>
      </c>
      <c r="E19" s="1">
        <v>8</v>
      </c>
      <c r="F19" s="18"/>
      <c r="G19" s="10">
        <f t="shared" si="4"/>
        <v>0</v>
      </c>
      <c r="H19" s="15"/>
      <c r="I19" s="10">
        <f t="shared" si="0"/>
        <v>0</v>
      </c>
      <c r="J19" s="5" t="s">
        <v>6</v>
      </c>
      <c r="K19" s="5"/>
    </row>
    <row r="20" spans="1:11" ht="136.5" customHeight="1" x14ac:dyDescent="0.25">
      <c r="A20" s="1">
        <v>16</v>
      </c>
      <c r="B20" s="24" t="s">
        <v>22</v>
      </c>
      <c r="C20" s="27" t="s">
        <v>43</v>
      </c>
      <c r="D20" s="1" t="s">
        <v>19</v>
      </c>
      <c r="E20" s="5">
        <v>5</v>
      </c>
      <c r="F20" s="16"/>
      <c r="G20" s="10">
        <f t="shared" si="4"/>
        <v>0</v>
      </c>
      <c r="H20" s="15"/>
      <c r="I20" s="10">
        <f t="shared" si="0"/>
        <v>0</v>
      </c>
      <c r="J20" s="5" t="s">
        <v>6</v>
      </c>
      <c r="K20" s="5"/>
    </row>
    <row r="21" spans="1:11" ht="75" x14ac:dyDescent="0.25">
      <c r="A21" s="1">
        <v>17</v>
      </c>
      <c r="B21" s="25" t="s">
        <v>112</v>
      </c>
      <c r="C21" s="11" t="s">
        <v>113</v>
      </c>
      <c r="D21" s="8" t="s">
        <v>73</v>
      </c>
      <c r="E21" s="8">
        <v>50</v>
      </c>
      <c r="F21" s="16"/>
      <c r="G21" s="10">
        <f t="shared" ref="G21" si="5">SUM(E21*F21)</f>
        <v>0</v>
      </c>
      <c r="H21" s="15"/>
      <c r="I21" s="10">
        <f t="shared" ref="I21" si="6">SUM(G21*H21/100+G21)</f>
        <v>0</v>
      </c>
      <c r="J21" s="5" t="s">
        <v>6</v>
      </c>
      <c r="K21" s="5"/>
    </row>
    <row r="22" spans="1:11" ht="45" x14ac:dyDescent="0.25">
      <c r="A22" s="1">
        <v>18</v>
      </c>
      <c r="B22" s="25" t="s">
        <v>23</v>
      </c>
      <c r="C22" s="2" t="s">
        <v>24</v>
      </c>
      <c r="D22" s="1" t="s">
        <v>7</v>
      </c>
      <c r="E22" s="1">
        <v>10</v>
      </c>
      <c r="F22" s="18"/>
      <c r="G22" s="10">
        <f t="shared" si="4"/>
        <v>0</v>
      </c>
      <c r="H22" s="15"/>
      <c r="I22" s="10">
        <f t="shared" si="0"/>
        <v>0</v>
      </c>
      <c r="J22" s="5" t="s">
        <v>6</v>
      </c>
      <c r="K22" s="5"/>
    </row>
    <row r="23" spans="1:11" ht="45" x14ac:dyDescent="0.25">
      <c r="A23" s="1">
        <v>19</v>
      </c>
      <c r="B23" s="25" t="s">
        <v>25</v>
      </c>
      <c r="C23" s="2" t="s">
        <v>24</v>
      </c>
      <c r="D23" s="1" t="s">
        <v>7</v>
      </c>
      <c r="E23" s="1">
        <v>15</v>
      </c>
      <c r="F23" s="18"/>
      <c r="G23" s="10">
        <f t="shared" si="4"/>
        <v>0</v>
      </c>
      <c r="H23" s="15"/>
      <c r="I23" s="10">
        <f t="shared" si="0"/>
        <v>0</v>
      </c>
      <c r="J23" s="5" t="s">
        <v>6</v>
      </c>
      <c r="K23" s="5"/>
    </row>
    <row r="24" spans="1:11" ht="45" x14ac:dyDescent="0.25">
      <c r="A24" s="1">
        <v>20</v>
      </c>
      <c r="B24" s="25" t="s">
        <v>26</v>
      </c>
      <c r="C24" s="2" t="s">
        <v>24</v>
      </c>
      <c r="D24" s="1" t="s">
        <v>7</v>
      </c>
      <c r="E24" s="1">
        <v>15</v>
      </c>
      <c r="F24" s="18"/>
      <c r="G24" s="10">
        <f t="shared" si="4"/>
        <v>0</v>
      </c>
      <c r="H24" s="15"/>
      <c r="I24" s="10">
        <f t="shared" si="0"/>
        <v>0</v>
      </c>
      <c r="J24" s="5" t="s">
        <v>6</v>
      </c>
      <c r="K24" s="5"/>
    </row>
    <row r="25" spans="1:11" ht="60" x14ac:dyDescent="0.25">
      <c r="A25" s="1">
        <v>21</v>
      </c>
      <c r="B25" s="25" t="s">
        <v>101</v>
      </c>
      <c r="C25" s="11" t="s">
        <v>102</v>
      </c>
      <c r="D25" s="8" t="s">
        <v>71</v>
      </c>
      <c r="E25" s="8">
        <v>50</v>
      </c>
      <c r="F25" s="18"/>
      <c r="G25" s="10">
        <f t="shared" ref="G25" si="7">SUM(E25*F25)</f>
        <v>0</v>
      </c>
      <c r="H25" s="15"/>
      <c r="I25" s="10">
        <f t="shared" ref="I25" si="8">SUM(G25*H25/100+G25)</f>
        <v>0</v>
      </c>
      <c r="J25" s="5" t="s">
        <v>6</v>
      </c>
      <c r="K25" s="5"/>
    </row>
    <row r="26" spans="1:11" ht="45" x14ac:dyDescent="0.25">
      <c r="A26" s="1">
        <v>22</v>
      </c>
      <c r="B26" s="25" t="s">
        <v>108</v>
      </c>
      <c r="C26" s="11" t="s">
        <v>109</v>
      </c>
      <c r="D26" s="8" t="s">
        <v>73</v>
      </c>
      <c r="E26" s="8">
        <v>5</v>
      </c>
      <c r="F26" s="18"/>
      <c r="G26" s="10">
        <f t="shared" ref="G26" si="9">SUM(E26*F26)</f>
        <v>0</v>
      </c>
      <c r="H26" s="15"/>
      <c r="I26" s="10">
        <f t="shared" ref="I26" si="10">SUM(G26*H26/100+G26)</f>
        <v>0</v>
      </c>
      <c r="J26" s="5" t="s">
        <v>6</v>
      </c>
      <c r="K26" s="5"/>
    </row>
    <row r="27" spans="1:11" ht="30" x14ac:dyDescent="0.25">
      <c r="A27" s="1">
        <v>23</v>
      </c>
      <c r="B27" s="25" t="s">
        <v>83</v>
      </c>
      <c r="C27" s="2" t="s">
        <v>27</v>
      </c>
      <c r="D27" s="1" t="s">
        <v>7</v>
      </c>
      <c r="E27" s="1">
        <v>10</v>
      </c>
      <c r="F27" s="3"/>
      <c r="G27" s="10">
        <f t="shared" si="4"/>
        <v>0</v>
      </c>
      <c r="H27" s="15"/>
      <c r="I27" s="10">
        <f t="shared" si="0"/>
        <v>0</v>
      </c>
      <c r="J27" s="5" t="s">
        <v>6</v>
      </c>
      <c r="K27" s="5"/>
    </row>
    <row r="28" spans="1:11" ht="45" x14ac:dyDescent="0.25">
      <c r="A28" s="1">
        <v>24</v>
      </c>
      <c r="B28" s="24" t="s">
        <v>28</v>
      </c>
      <c r="C28" s="2" t="s">
        <v>29</v>
      </c>
      <c r="D28" s="1" t="s">
        <v>7</v>
      </c>
      <c r="E28" s="1">
        <v>10</v>
      </c>
      <c r="F28" s="3"/>
      <c r="G28" s="10">
        <f t="shared" si="4"/>
        <v>0</v>
      </c>
      <c r="H28" s="15"/>
      <c r="I28" s="10">
        <f t="shared" si="0"/>
        <v>0</v>
      </c>
      <c r="J28" s="5"/>
      <c r="K28" s="1" t="s">
        <v>46</v>
      </c>
    </row>
    <row r="29" spans="1:11" ht="45" x14ac:dyDescent="0.25">
      <c r="A29" s="1">
        <v>25</v>
      </c>
      <c r="B29" s="24" t="s">
        <v>30</v>
      </c>
      <c r="C29" s="2" t="s">
        <v>29</v>
      </c>
      <c r="D29" s="1" t="s">
        <v>7</v>
      </c>
      <c r="E29" s="5">
        <v>5</v>
      </c>
      <c r="F29" s="4"/>
      <c r="G29" s="10">
        <f t="shared" si="4"/>
        <v>0</v>
      </c>
      <c r="H29" s="15"/>
      <c r="I29" s="10">
        <f t="shared" si="0"/>
        <v>0</v>
      </c>
      <c r="J29" s="5"/>
      <c r="K29" s="1" t="s">
        <v>46</v>
      </c>
    </row>
    <row r="30" spans="1:11" ht="60" x14ac:dyDescent="0.25">
      <c r="A30" s="1">
        <v>26</v>
      </c>
      <c r="B30" s="24" t="s">
        <v>31</v>
      </c>
      <c r="C30" s="2" t="s">
        <v>32</v>
      </c>
      <c r="D30" s="1" t="s">
        <v>7</v>
      </c>
      <c r="E30" s="5">
        <v>25</v>
      </c>
      <c r="F30" s="4"/>
      <c r="G30" s="10">
        <f t="shared" si="4"/>
        <v>0</v>
      </c>
      <c r="H30" s="15"/>
      <c r="I30" s="10">
        <f t="shared" si="0"/>
        <v>0</v>
      </c>
      <c r="J30" s="5"/>
      <c r="K30" s="5"/>
    </row>
    <row r="31" spans="1:11" ht="60" x14ac:dyDescent="0.25">
      <c r="A31" s="1">
        <v>27</v>
      </c>
      <c r="B31" s="24" t="s">
        <v>33</v>
      </c>
      <c r="C31" s="2" t="s">
        <v>32</v>
      </c>
      <c r="D31" s="1" t="s">
        <v>7</v>
      </c>
      <c r="E31" s="5">
        <v>10</v>
      </c>
      <c r="F31" s="4"/>
      <c r="G31" s="10">
        <f t="shared" si="4"/>
        <v>0</v>
      </c>
      <c r="H31" s="15"/>
      <c r="I31" s="10">
        <f t="shared" si="0"/>
        <v>0</v>
      </c>
      <c r="J31" s="5"/>
      <c r="K31" s="5"/>
    </row>
    <row r="32" spans="1:11" ht="60" x14ac:dyDescent="0.25">
      <c r="A32" s="1">
        <v>28</v>
      </c>
      <c r="B32" s="25" t="s">
        <v>74</v>
      </c>
      <c r="C32" s="2" t="s">
        <v>34</v>
      </c>
      <c r="D32" s="1" t="s">
        <v>7</v>
      </c>
      <c r="E32" s="1">
        <v>8</v>
      </c>
      <c r="F32" s="3"/>
      <c r="G32" s="10">
        <f t="shared" si="4"/>
        <v>0</v>
      </c>
      <c r="H32" s="15"/>
      <c r="I32" s="10">
        <f t="shared" si="0"/>
        <v>0</v>
      </c>
      <c r="J32" s="5"/>
      <c r="K32" s="5"/>
    </row>
    <row r="33" spans="1:11" ht="60" x14ac:dyDescent="0.25">
      <c r="A33" s="1">
        <v>29</v>
      </c>
      <c r="B33" s="25" t="s">
        <v>75</v>
      </c>
      <c r="C33" s="2" t="s">
        <v>34</v>
      </c>
      <c r="D33" s="1" t="s">
        <v>7</v>
      </c>
      <c r="E33" s="1">
        <v>4</v>
      </c>
      <c r="F33" s="3"/>
      <c r="G33" s="10">
        <f t="shared" ref="G33" si="11">SUM(E33*F33)</f>
        <v>0</v>
      </c>
      <c r="H33" s="15"/>
      <c r="I33" s="10">
        <f t="shared" ref="I33" si="12">SUM(G33*H33/100+G33)</f>
        <v>0</v>
      </c>
      <c r="J33" s="5"/>
      <c r="K33" s="5"/>
    </row>
    <row r="34" spans="1:11" ht="45" x14ac:dyDescent="0.25">
      <c r="A34" s="1">
        <v>30</v>
      </c>
      <c r="B34" s="24" t="s">
        <v>67</v>
      </c>
      <c r="C34" s="2" t="s">
        <v>92</v>
      </c>
      <c r="D34" s="1" t="s">
        <v>7</v>
      </c>
      <c r="E34" s="1">
        <v>200</v>
      </c>
      <c r="F34" s="3"/>
      <c r="G34" s="10">
        <f t="shared" si="4"/>
        <v>0</v>
      </c>
      <c r="H34" s="15"/>
      <c r="I34" s="10">
        <f t="shared" si="0"/>
        <v>0</v>
      </c>
      <c r="J34" s="5" t="s">
        <v>6</v>
      </c>
      <c r="K34" s="5"/>
    </row>
    <row r="35" spans="1:11" ht="60" x14ac:dyDescent="0.25">
      <c r="A35" s="1">
        <v>31</v>
      </c>
      <c r="B35" s="25" t="s">
        <v>36</v>
      </c>
      <c r="C35" s="11" t="s">
        <v>35</v>
      </c>
      <c r="D35" s="8" t="s">
        <v>19</v>
      </c>
      <c r="E35" s="8">
        <v>3</v>
      </c>
      <c r="F35" s="12"/>
      <c r="G35" s="10">
        <f t="shared" si="4"/>
        <v>0</v>
      </c>
      <c r="H35" s="15"/>
      <c r="I35" s="10">
        <f t="shared" si="0"/>
        <v>0</v>
      </c>
      <c r="J35" s="5" t="s">
        <v>6</v>
      </c>
      <c r="K35" s="5"/>
    </row>
    <row r="36" spans="1:11" ht="45" x14ac:dyDescent="0.25">
      <c r="A36" s="1">
        <v>32</v>
      </c>
      <c r="B36" s="25" t="s">
        <v>48</v>
      </c>
      <c r="C36" s="11" t="s">
        <v>50</v>
      </c>
      <c r="D36" s="8" t="s">
        <v>49</v>
      </c>
      <c r="E36" s="8">
        <v>2</v>
      </c>
      <c r="F36" s="12"/>
      <c r="G36" s="10">
        <f t="shared" ref="G36" si="13">SUM(E36*F36)</f>
        <v>0</v>
      </c>
      <c r="H36" s="15"/>
      <c r="I36" s="10">
        <f t="shared" ref="I36:I42" si="14">SUM(G36*H36/100+G36)</f>
        <v>0</v>
      </c>
      <c r="J36" s="5" t="s">
        <v>6</v>
      </c>
      <c r="K36" s="5"/>
    </row>
    <row r="37" spans="1:11" ht="75" x14ac:dyDescent="0.25">
      <c r="A37" s="1">
        <v>33</v>
      </c>
      <c r="B37" s="24" t="s">
        <v>68</v>
      </c>
      <c r="C37" s="2" t="s">
        <v>89</v>
      </c>
      <c r="D37" s="1" t="s">
        <v>7</v>
      </c>
      <c r="E37" s="8">
        <v>100</v>
      </c>
      <c r="F37" s="12"/>
      <c r="G37" s="10">
        <f t="shared" ref="G37:G39" si="15">SUM(E37*F37)</f>
        <v>0</v>
      </c>
      <c r="H37" s="15"/>
      <c r="I37" s="10">
        <f t="shared" ref="I37:I39" si="16">SUM(G37*H37/100+G37)</f>
        <v>0</v>
      </c>
      <c r="J37" s="5" t="s">
        <v>6</v>
      </c>
      <c r="K37" s="5"/>
    </row>
    <row r="38" spans="1:11" ht="75" x14ac:dyDescent="0.25">
      <c r="A38" s="1">
        <v>34</v>
      </c>
      <c r="B38" s="24" t="s">
        <v>69</v>
      </c>
      <c r="C38" s="2" t="s">
        <v>90</v>
      </c>
      <c r="D38" s="1" t="s">
        <v>7</v>
      </c>
      <c r="E38" s="8">
        <v>100</v>
      </c>
      <c r="F38" s="12"/>
      <c r="G38" s="10">
        <f t="shared" si="15"/>
        <v>0</v>
      </c>
      <c r="H38" s="15"/>
      <c r="I38" s="10">
        <f t="shared" si="16"/>
        <v>0</v>
      </c>
      <c r="J38" s="5" t="s">
        <v>6</v>
      </c>
      <c r="K38" s="5"/>
    </row>
    <row r="39" spans="1:11" ht="30" x14ac:dyDescent="0.25">
      <c r="A39" s="1">
        <v>35</v>
      </c>
      <c r="B39" s="24" t="s">
        <v>70</v>
      </c>
      <c r="C39" s="11" t="s">
        <v>91</v>
      </c>
      <c r="D39" s="1" t="s">
        <v>7</v>
      </c>
      <c r="E39" s="8">
        <v>250</v>
      </c>
      <c r="F39" s="12"/>
      <c r="G39" s="10">
        <f t="shared" si="15"/>
        <v>0</v>
      </c>
      <c r="H39" s="15"/>
      <c r="I39" s="10">
        <f t="shared" si="16"/>
        <v>0</v>
      </c>
      <c r="J39" s="5" t="s">
        <v>6</v>
      </c>
      <c r="K39" s="5"/>
    </row>
    <row r="40" spans="1:11" ht="120" x14ac:dyDescent="0.25">
      <c r="A40" s="1">
        <v>36</v>
      </c>
      <c r="B40" s="25" t="s">
        <v>93</v>
      </c>
      <c r="C40" s="11" t="s">
        <v>94</v>
      </c>
      <c r="D40" s="8" t="s">
        <v>7</v>
      </c>
      <c r="E40" s="8">
        <v>30</v>
      </c>
      <c r="F40" s="12"/>
      <c r="G40" s="10">
        <f t="shared" ref="G40" si="17">SUM(E40*F40)</f>
        <v>0</v>
      </c>
      <c r="H40" s="15"/>
      <c r="I40" s="10">
        <f t="shared" ref="I40" si="18">SUM(G40*H40/100+G40)</f>
        <v>0</v>
      </c>
      <c r="J40" s="5" t="s">
        <v>6</v>
      </c>
      <c r="K40" s="5"/>
    </row>
    <row r="41" spans="1:11" ht="60" x14ac:dyDescent="0.25">
      <c r="A41" s="1">
        <v>37</v>
      </c>
      <c r="B41" s="24" t="s">
        <v>17</v>
      </c>
      <c r="C41" s="2" t="s">
        <v>18</v>
      </c>
      <c r="D41" s="1" t="s">
        <v>7</v>
      </c>
      <c r="E41" s="1">
        <v>10</v>
      </c>
      <c r="F41" s="3"/>
      <c r="G41" s="10">
        <f t="shared" ref="G41:G42" si="19">SUM(E41*F41)</f>
        <v>0</v>
      </c>
      <c r="H41" s="15"/>
      <c r="I41" s="10">
        <f t="shared" si="14"/>
        <v>0</v>
      </c>
      <c r="J41" s="5" t="s">
        <v>6</v>
      </c>
      <c r="K41" s="5"/>
    </row>
    <row r="42" spans="1:11" ht="45" x14ac:dyDescent="0.25">
      <c r="A42" s="1">
        <v>38</v>
      </c>
      <c r="B42" s="24" t="s">
        <v>62</v>
      </c>
      <c r="C42" s="2" t="s">
        <v>118</v>
      </c>
      <c r="D42" s="1" t="s">
        <v>7</v>
      </c>
      <c r="E42" s="1">
        <v>30</v>
      </c>
      <c r="F42" s="3"/>
      <c r="G42" s="10">
        <f t="shared" si="19"/>
        <v>0</v>
      </c>
      <c r="H42" s="15"/>
      <c r="I42" s="10">
        <f t="shared" si="14"/>
        <v>0</v>
      </c>
      <c r="J42" s="5"/>
      <c r="K42" s="5"/>
    </row>
    <row r="43" spans="1:11" ht="90" x14ac:dyDescent="0.25">
      <c r="A43" s="1">
        <v>39</v>
      </c>
      <c r="B43" s="24" t="s">
        <v>64</v>
      </c>
      <c r="C43" s="2" t="s">
        <v>84</v>
      </c>
      <c r="D43" s="1" t="s">
        <v>7</v>
      </c>
      <c r="E43" s="1">
        <v>5</v>
      </c>
      <c r="F43" s="3"/>
      <c r="G43" s="10">
        <f t="shared" ref="G43:G46" si="20">SUM(E43*F43)</f>
        <v>0</v>
      </c>
      <c r="H43" s="15"/>
      <c r="I43" s="10">
        <f t="shared" ref="I43:I46" si="21">SUM(G43*H43/100+G43)</f>
        <v>0</v>
      </c>
      <c r="J43" s="5"/>
      <c r="K43" s="5"/>
    </row>
    <row r="44" spans="1:11" ht="45" x14ac:dyDescent="0.25">
      <c r="A44" s="1">
        <v>40</v>
      </c>
      <c r="B44" s="25" t="s">
        <v>110</v>
      </c>
      <c r="C44" s="11" t="s">
        <v>111</v>
      </c>
      <c r="D44" s="8" t="s">
        <v>73</v>
      </c>
      <c r="E44" s="8">
        <v>25</v>
      </c>
      <c r="F44" s="3"/>
      <c r="G44" s="10">
        <f t="shared" ref="G44" si="22">SUM(E44*F44)</f>
        <v>0</v>
      </c>
      <c r="H44" s="15"/>
      <c r="I44" s="10">
        <f t="shared" ref="I44" si="23">SUM(G44*H44/100+G44)</f>
        <v>0</v>
      </c>
      <c r="J44" s="5"/>
      <c r="K44" s="5"/>
    </row>
    <row r="45" spans="1:11" ht="45" x14ac:dyDescent="0.25">
      <c r="A45" s="1">
        <v>41</v>
      </c>
      <c r="B45" s="24" t="s">
        <v>51</v>
      </c>
      <c r="C45" s="2" t="s">
        <v>85</v>
      </c>
      <c r="D45" s="1" t="s">
        <v>7</v>
      </c>
      <c r="E45" s="1">
        <v>5</v>
      </c>
      <c r="F45" s="3"/>
      <c r="G45" s="10">
        <f t="shared" si="20"/>
        <v>0</v>
      </c>
      <c r="H45" s="15"/>
      <c r="I45" s="10">
        <f t="shared" si="21"/>
        <v>0</v>
      </c>
      <c r="J45" s="5"/>
      <c r="K45" s="5"/>
    </row>
    <row r="46" spans="1:11" ht="45" x14ac:dyDescent="0.25">
      <c r="A46" s="1">
        <v>42</v>
      </c>
      <c r="B46" s="24" t="s">
        <v>63</v>
      </c>
      <c r="C46" s="2" t="s">
        <v>86</v>
      </c>
      <c r="D46" s="1" t="s">
        <v>7</v>
      </c>
      <c r="E46" s="1">
        <v>10</v>
      </c>
      <c r="F46" s="3"/>
      <c r="G46" s="10">
        <f t="shared" si="20"/>
        <v>0</v>
      </c>
      <c r="H46" s="15"/>
      <c r="I46" s="10">
        <f t="shared" si="21"/>
        <v>0</v>
      </c>
      <c r="J46" s="5"/>
      <c r="K46" s="5"/>
    </row>
    <row r="47" spans="1:11" ht="75" x14ac:dyDescent="0.25">
      <c r="A47" s="1">
        <v>43</v>
      </c>
      <c r="B47" s="24" t="s">
        <v>65</v>
      </c>
      <c r="C47" s="2" t="s">
        <v>87</v>
      </c>
      <c r="D47" s="1" t="s">
        <v>7</v>
      </c>
      <c r="E47" s="1">
        <v>5</v>
      </c>
      <c r="F47" s="3"/>
      <c r="G47" s="10">
        <f t="shared" si="4"/>
        <v>0</v>
      </c>
      <c r="H47" s="15"/>
      <c r="I47" s="10">
        <f t="shared" si="0"/>
        <v>0</v>
      </c>
      <c r="J47" s="5"/>
      <c r="K47" s="5"/>
    </row>
    <row r="48" spans="1:11" ht="60" x14ac:dyDescent="0.25">
      <c r="A48" s="1">
        <v>44</v>
      </c>
      <c r="B48" s="25" t="s">
        <v>38</v>
      </c>
      <c r="C48" s="2" t="s">
        <v>39</v>
      </c>
      <c r="D48" s="1" t="s">
        <v>7</v>
      </c>
      <c r="E48" s="1">
        <v>5</v>
      </c>
      <c r="F48" s="3"/>
      <c r="G48" s="10">
        <f t="shared" si="4"/>
        <v>0</v>
      </c>
      <c r="H48" s="15"/>
      <c r="I48" s="10">
        <f t="shared" si="0"/>
        <v>0</v>
      </c>
      <c r="J48" s="5"/>
      <c r="K48" s="5"/>
    </row>
    <row r="49" spans="1:11" ht="60" x14ac:dyDescent="0.25">
      <c r="A49" s="1">
        <v>45</v>
      </c>
      <c r="B49" s="25" t="s">
        <v>40</v>
      </c>
      <c r="C49" s="2" t="s">
        <v>37</v>
      </c>
      <c r="D49" s="1" t="s">
        <v>7</v>
      </c>
      <c r="E49" s="1">
        <v>15</v>
      </c>
      <c r="F49" s="3"/>
      <c r="G49" s="10">
        <f t="shared" si="4"/>
        <v>0</v>
      </c>
      <c r="H49" s="15"/>
      <c r="I49" s="10">
        <f t="shared" si="0"/>
        <v>0</v>
      </c>
      <c r="J49" s="5"/>
      <c r="K49" s="5"/>
    </row>
    <row r="50" spans="1:11" ht="120" x14ac:dyDescent="0.25">
      <c r="A50" s="1">
        <v>46</v>
      </c>
      <c r="B50" s="25" t="s">
        <v>99</v>
      </c>
      <c r="C50" s="11" t="s">
        <v>100</v>
      </c>
      <c r="D50" s="8" t="s">
        <v>7</v>
      </c>
      <c r="E50" s="8">
        <v>6</v>
      </c>
      <c r="F50" s="3"/>
      <c r="G50" s="10">
        <f t="shared" ref="G50:G54" si="24">SUM(E50*F50)</f>
        <v>0</v>
      </c>
      <c r="H50" s="15"/>
      <c r="I50" s="10">
        <f t="shared" ref="I50:I54" si="25">SUM(G50*H50/100+G50)</f>
        <v>0</v>
      </c>
      <c r="J50" s="5"/>
      <c r="K50" s="5"/>
    </row>
    <row r="51" spans="1:11" ht="90" x14ac:dyDescent="0.25">
      <c r="A51" s="1">
        <v>47</v>
      </c>
      <c r="B51" s="25" t="s">
        <v>95</v>
      </c>
      <c r="C51" s="11" t="s">
        <v>96</v>
      </c>
      <c r="D51" s="8" t="s">
        <v>7</v>
      </c>
      <c r="E51" s="8">
        <v>5</v>
      </c>
      <c r="F51" s="3"/>
      <c r="G51" s="10">
        <f t="shared" si="24"/>
        <v>0</v>
      </c>
      <c r="H51" s="15"/>
      <c r="I51" s="10">
        <f t="shared" si="25"/>
        <v>0</v>
      </c>
      <c r="J51" s="5"/>
      <c r="K51" s="5"/>
    </row>
    <row r="52" spans="1:11" ht="59.25" customHeight="1" x14ac:dyDescent="0.25">
      <c r="A52" s="1">
        <v>48</v>
      </c>
      <c r="B52" s="25" t="s">
        <v>97</v>
      </c>
      <c r="C52" s="11" t="s">
        <v>98</v>
      </c>
      <c r="D52" s="8" t="s">
        <v>7</v>
      </c>
      <c r="E52" s="8">
        <v>2</v>
      </c>
      <c r="F52" s="3"/>
      <c r="G52" s="10">
        <f t="shared" si="24"/>
        <v>0</v>
      </c>
      <c r="H52" s="15"/>
      <c r="I52" s="10">
        <f t="shared" si="25"/>
        <v>0</v>
      </c>
      <c r="J52" s="5"/>
      <c r="K52" s="5"/>
    </row>
    <row r="53" spans="1:11" ht="59.25" customHeight="1" x14ac:dyDescent="0.25">
      <c r="A53" s="1">
        <v>49</v>
      </c>
      <c r="B53" s="25" t="s">
        <v>103</v>
      </c>
      <c r="C53" s="11" t="s">
        <v>104</v>
      </c>
      <c r="D53" s="8" t="s">
        <v>72</v>
      </c>
      <c r="E53" s="8">
        <v>20</v>
      </c>
      <c r="F53" s="3"/>
      <c r="G53" s="10">
        <f t="shared" si="24"/>
        <v>0</v>
      </c>
      <c r="H53" s="15"/>
      <c r="I53" s="10">
        <f t="shared" si="25"/>
        <v>0</v>
      </c>
      <c r="J53" s="5"/>
      <c r="K53" s="5"/>
    </row>
    <row r="54" spans="1:11" ht="60" x14ac:dyDescent="0.25">
      <c r="A54" s="1">
        <v>50</v>
      </c>
      <c r="B54" s="25" t="s">
        <v>105</v>
      </c>
      <c r="C54" s="11" t="s">
        <v>106</v>
      </c>
      <c r="D54" s="8" t="s">
        <v>107</v>
      </c>
      <c r="E54" s="8">
        <v>20</v>
      </c>
      <c r="F54" s="3"/>
      <c r="G54" s="10">
        <f t="shared" si="24"/>
        <v>0</v>
      </c>
      <c r="H54" s="15"/>
      <c r="I54" s="10">
        <f t="shared" si="25"/>
        <v>0</v>
      </c>
      <c r="J54" s="5"/>
      <c r="K54" s="5"/>
    </row>
    <row r="55" spans="1:11" ht="90" x14ac:dyDescent="0.25">
      <c r="A55" s="1">
        <v>51</v>
      </c>
      <c r="B55" s="24" t="s">
        <v>66</v>
      </c>
      <c r="C55" s="2" t="s">
        <v>88</v>
      </c>
      <c r="D55" s="1" t="s">
        <v>7</v>
      </c>
      <c r="E55" s="1">
        <v>10</v>
      </c>
      <c r="F55" s="3"/>
      <c r="G55" s="10">
        <f t="shared" si="4"/>
        <v>0</v>
      </c>
      <c r="H55" s="15"/>
      <c r="I55" s="10">
        <f t="shared" si="0"/>
        <v>0</v>
      </c>
      <c r="J55" s="5"/>
      <c r="K55" s="5"/>
    </row>
    <row r="56" spans="1:11" x14ac:dyDescent="0.25">
      <c r="A56" s="1">
        <v>52</v>
      </c>
      <c r="B56" s="25" t="s">
        <v>41</v>
      </c>
      <c r="C56" s="2" t="s">
        <v>45</v>
      </c>
      <c r="D56" s="1" t="s">
        <v>42</v>
      </c>
      <c r="E56" s="1">
        <v>30</v>
      </c>
      <c r="F56" s="3"/>
      <c r="G56" s="10">
        <f t="shared" si="4"/>
        <v>0</v>
      </c>
      <c r="H56" s="15"/>
      <c r="I56" s="10">
        <f t="shared" si="0"/>
        <v>0</v>
      </c>
      <c r="J56" s="5" t="s">
        <v>6</v>
      </c>
      <c r="K56" s="5"/>
    </row>
    <row r="57" spans="1:11" ht="15.75" thickBot="1" x14ac:dyDescent="0.3">
      <c r="A57" s="31"/>
      <c r="B57" s="31"/>
      <c r="C57" s="31"/>
      <c r="D57" s="32"/>
      <c r="E57" s="33" t="s">
        <v>8</v>
      </c>
      <c r="F57" s="34"/>
      <c r="G57" s="21">
        <f>SUM(G5:G56)</f>
        <v>0</v>
      </c>
      <c r="H57" s="21"/>
      <c r="I57" s="21">
        <f t="shared" ref="I57" si="26">SUM(I5:I56)</f>
        <v>0</v>
      </c>
    </row>
    <row r="59" spans="1:11" s="14" customFormat="1" x14ac:dyDescent="0.25">
      <c r="C59" s="19"/>
      <c r="G59" s="20"/>
      <c r="I59" s="9"/>
      <c r="K59" s="23"/>
    </row>
  </sheetData>
  <mergeCells count="3">
    <mergeCell ref="A57:D57"/>
    <mergeCell ref="E57:F57"/>
    <mergeCell ref="A1:K1"/>
  </mergeCells>
  <pageMargins left="0.70866141732283472" right="0.70866141732283472" top="0.74803149606299213" bottom="0.74803149606299213" header="0.31496062992125984" footer="0.31496062992125984"/>
  <pageSetup paperSize="9" scale="72" fitToHeight="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09ABB-0BB2-467C-8728-555599CD8E3F}">
  <dimension ref="A1"/>
  <sheetViews>
    <sheetView topLeftCell="A4"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3C95CF25-46D9-46D2-A93B-38CAA158F8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Dost. metal.</vt:lpstr>
      <vt:lpstr>Arkusz1</vt:lpstr>
      <vt:lpstr>'Dost. metal.'!Obszar_wydruku</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Gąsowska Anna</dc:creator>
  <cp:lastModifiedBy>Sowa Janusz</cp:lastModifiedBy>
  <cp:lastPrinted>2025-04-11T10:18:23Z</cp:lastPrinted>
  <dcterms:created xsi:type="dcterms:W3CDTF">2023-04-12T09:15:42Z</dcterms:created>
  <dcterms:modified xsi:type="dcterms:W3CDTF">2025-04-17T08:40:17Z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fc170e4a-b0bc-4010-a730-ef9a472faa65</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s5636:Creator type=author">
    <vt:lpwstr>Gąsowska Anna</vt:lpwstr>
  </property>
  <property fmtid="{D5CDD505-2E9C-101B-9397-08002B2CF9AE}" pid="7" name="s5636:Creator type=organization">
    <vt:lpwstr>MILNET-Z</vt:lpwstr>
  </property>
  <property fmtid="{D5CDD505-2E9C-101B-9397-08002B2CF9AE}" pid="8" name="bjPortionMark">
    <vt:lpwstr>[JAW]</vt:lpwstr>
  </property>
  <property fmtid="{D5CDD505-2E9C-101B-9397-08002B2CF9AE}" pid="9" name="bjSaver">
    <vt:lpwstr>opxWq/AXNr/7CfGY/5h/TCAjW4U/Tc0z</vt:lpwstr>
  </property>
  <property fmtid="{D5CDD505-2E9C-101B-9397-08002B2CF9AE}" pid="10" name="bjClsUserRVM">
    <vt:lpwstr>[]</vt:lpwstr>
  </property>
  <property fmtid="{D5CDD505-2E9C-101B-9397-08002B2CF9AE}" pid="11" name="s5636:Creator type=IP">
    <vt:lpwstr>10.102.78.243</vt:lpwstr>
  </property>
</Properties>
</file>